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<sst xmlns="http://schemas.openxmlformats.org/spreadsheetml/2006/main" count="67" uniqueCount="63">
  <si>
    <t>2025年衡阳县一般公共预算收支预计平衡表</t>
  </si>
  <si>
    <t>单位：万元</t>
  </si>
  <si>
    <t>收  入</t>
  </si>
  <si>
    <t>支   出</t>
  </si>
  <si>
    <t>项目</t>
  </si>
  <si>
    <t>小计</t>
  </si>
  <si>
    <t>高新区
2025年
预算数</t>
  </si>
  <si>
    <t>县本级
2025年
预算数</t>
  </si>
  <si>
    <t>一、地方公共财政收入</t>
  </si>
  <si>
    <t>一、地方公共财政支出</t>
  </si>
  <si>
    <t>二、上级补助收入</t>
  </si>
  <si>
    <t>二、上解上级支出</t>
  </si>
  <si>
    <t>（一）返还性收入</t>
  </si>
  <si>
    <t>（一）体制上解支出</t>
  </si>
  <si>
    <t>1、增值税和消费税税收返还收入</t>
  </si>
  <si>
    <t>（二）出口退税专项上解支出</t>
  </si>
  <si>
    <t>2、所得税基数返还收入</t>
  </si>
  <si>
    <t>（三）成品油价格和税费改革专项上解支出</t>
  </si>
  <si>
    <t>3、其他税收返还</t>
  </si>
  <si>
    <t>（四）专项上解支出（新增法检上划）</t>
  </si>
  <si>
    <t>（二）一般性转移支付收入</t>
  </si>
  <si>
    <t>三、区域间转移性支出</t>
  </si>
  <si>
    <t>1、均衡性转移支付收入</t>
  </si>
  <si>
    <t>四、债券还本支出</t>
  </si>
  <si>
    <t>2、县级基本财力保障机制奖补资金收入</t>
  </si>
  <si>
    <t>五、补充预算周转金</t>
  </si>
  <si>
    <t>3、固定数额补助收入</t>
  </si>
  <si>
    <t>六、补充预算稳定调节基金</t>
  </si>
  <si>
    <t>4、企业事业单位划转补助收入</t>
  </si>
  <si>
    <t>七、调出资金</t>
  </si>
  <si>
    <t>5、重点生态功能区转移支付收入</t>
  </si>
  <si>
    <t xml:space="preserve"> </t>
  </si>
  <si>
    <t>6、结算补助收入</t>
  </si>
  <si>
    <t>7、资源枯竭型城市转移支付补助收入</t>
  </si>
  <si>
    <t>8、产粮（油）大县奖励资金收入</t>
  </si>
  <si>
    <t>9、革命老区转移支付收入</t>
  </si>
  <si>
    <t>10、巩固脱贫攻坚成果衔接乡村振兴转移支付收入</t>
  </si>
  <si>
    <t>11、公共安全共同财政事权转移支付收入</t>
  </si>
  <si>
    <t>12、教育共同财政事权转移支付收入</t>
  </si>
  <si>
    <t>13、科学技术共同财政事权转移支付收入</t>
  </si>
  <si>
    <t>14、文化旅游体育与传媒共同财政事权转移支付收入</t>
  </si>
  <si>
    <t>15、社会保障与就业共同财政事权转移支付收入</t>
  </si>
  <si>
    <t>16、卫生健康共同财政事权转移支付收入</t>
  </si>
  <si>
    <t>17、节能环保共同财政事权转移支付收入</t>
  </si>
  <si>
    <t>18、农林水共同财政事权转移支付收入</t>
  </si>
  <si>
    <t>19、交通运输共同财政事权转移支付收入</t>
  </si>
  <si>
    <t>20、住房保障共同财政事权转移支付收入</t>
  </si>
  <si>
    <t>21、其他一般性转移支付收入</t>
  </si>
  <si>
    <t>22、灾害防治及应急管理共同财政事权转移支付收入</t>
  </si>
  <si>
    <t>（三）专项转移支付收入</t>
  </si>
  <si>
    <t>三、债务转贷收入</t>
  </si>
  <si>
    <t>（一）再融资一般债券收入</t>
  </si>
  <si>
    <t>（二）新增一般债券收入</t>
  </si>
  <si>
    <t>四、上年结余</t>
  </si>
  <si>
    <t>五、调入预算稳定调节基金</t>
  </si>
  <si>
    <t>八、年终滚存结余</t>
  </si>
  <si>
    <t>六、调入资金</t>
  </si>
  <si>
    <t xml:space="preserve">    减：结转下年支出</t>
  </si>
  <si>
    <t>（一）政府性基金调入</t>
  </si>
  <si>
    <t xml:space="preserve">    净结余</t>
  </si>
  <si>
    <t>（二）其他调入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</si>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</sst>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vertical="center"/>
      <protection locked="0"/>
    </xf>
    <xf numFmtId="3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4" xfId="21" applyFont="1" applyFill="1" applyBorder="1" applyAlignment="1">
      <alignment vertical="center" wrapText="1"/>
    </xf>
    <xf numFmtId="0" fontId="6" fillId="3" borderId="5" xfId="21" applyFont="1" applyFill="1" applyBorder="1" applyAlignment="1">
      <alignment horizontal="center" vertical="center" wrapText="1"/>
    </xf>
    <xf numFmtId="0" fontId="2" fillId="3" borderId="5" xfId="2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wrapText="1"/>
    </xf>
    <xf numFmtId="177" fontId="11" fillId="0" borderId="0" xfId="0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2"/>
  <sheetViews>
    <sheetView showZeros="0" tabSelected="1" workbookViewId="0">
      <selection activeCell="A3" sqref="A3"/>
    </sheetView>
  </sheetViews>
  <sheetFormatPr defaultColWidth="9" defaultRowHeight="14.25" outlineLevelCol="7"/>
  <cols>
    <col min="1" max="1" width="39.375" style="1" customWidth="1"/>
    <col min="2" max="3" width="8.375" style="1" customWidth="1"/>
    <col min="4" max="4" width="8.375" style="2" customWidth="1"/>
    <col min="5" max="5" width="32.625" style="1" customWidth="1"/>
    <col min="6" max="8" width="8.375" style="1" customWidth="1"/>
    <col min="9" max="9" width="9.125" style="1" customWidth="1"/>
    <col min="10" max="16384" width="9" style="1"/>
  </cols>
  <sheetData>
    <row r="1" s="1" customFormat="1" ht="16" customHeight="1" spans="1:8">
      <c r="A1" s="3"/>
      <c r="B1" s="3"/>
      <c r="C1" s="3"/>
      <c r="D1" s="4"/>
      <c r="E1" s="5"/>
      <c r="F1" s="5"/>
      <c r="G1" s="5"/>
      <c r="H1" s="6"/>
    </row>
    <row r="2" s="1" customFormat="1" ht="27" customHeight="1" spans="1:8">
      <c r="A2" s="7" t="s">
        <v>0</v>
      </c>
      <c r="B2" s="7"/>
      <c r="C2" s="7"/>
      <c r="D2" s="8"/>
      <c r="E2" s="7"/>
      <c r="F2" s="7"/>
      <c r="G2" s="7"/>
      <c r="H2" s="7"/>
    </row>
    <row r="3" s="1" customFormat="1" ht="16" customHeight="1" spans="1:8">
      <c r="A3" s="7"/>
      <c r="B3" s="7"/>
      <c r="C3" s="7"/>
      <c r="D3" s="8"/>
      <c r="E3" s="7"/>
      <c r="F3" s="7"/>
      <c r="G3" s="9" t="s">
        <v>1</v>
      </c>
      <c r="H3" s="9"/>
    </row>
    <row r="4" s="1" customFormat="1" ht="19" customHeight="1" spans="1:8">
      <c r="A4" s="10" t="s">
        <v>2</v>
      </c>
      <c r="B4" s="11"/>
      <c r="C4" s="11"/>
      <c r="D4" s="12"/>
      <c r="E4" s="11" t="s">
        <v>3</v>
      </c>
      <c r="F4" s="11"/>
      <c r="G4" s="11"/>
      <c r="H4" s="13"/>
    </row>
    <row r="5" s="1" customFormat="1" ht="36" customHeight="1" spans="1:8">
      <c r="A5" s="14" t="s">
        <v>4</v>
      </c>
      <c r="B5" s="15" t="s">
        <v>5</v>
      </c>
      <c r="C5" s="15" t="s">
        <v>6</v>
      </c>
      <c r="D5" s="15" t="s">
        <v>7</v>
      </c>
      <c r="E5" s="16" t="s">
        <v>4</v>
      </c>
      <c r="F5" s="15" t="s">
        <v>5</v>
      </c>
      <c r="G5" s="15" t="s">
        <v>6</v>
      </c>
      <c r="H5" s="17" t="s">
        <v>7</v>
      </c>
    </row>
    <row r="6" s="1" customFormat="1" ht="22.5" customHeight="1" spans="1:8">
      <c r="A6" s="18" t="s">
        <v>8</v>
      </c>
      <c r="B6" s="19">
        <f t="shared" ref="B6:B35" si="0">C6+D6</f>
        <v>153732</v>
      </c>
      <c r="C6" s="19">
        <v>13681</v>
      </c>
      <c r="D6" s="20">
        <v>140051</v>
      </c>
      <c r="E6" s="21" t="s">
        <v>9</v>
      </c>
      <c r="F6" s="19">
        <f t="shared" ref="F6:F20" si="1">G6+H6</f>
        <v>634136</v>
      </c>
      <c r="G6" s="19">
        <v>13681</v>
      </c>
      <c r="H6" s="22">
        <v>620455</v>
      </c>
    </row>
    <row r="7" s="1" customFormat="1" ht="22.5" customHeight="1" spans="1:8">
      <c r="A7" s="18" t="s">
        <v>10</v>
      </c>
      <c r="B7" s="19">
        <f t="shared" si="0"/>
        <v>361208</v>
      </c>
      <c r="C7" s="19"/>
      <c r="D7" s="20">
        <f>D8+D12+D35</f>
        <v>361208</v>
      </c>
      <c r="E7" s="21" t="s">
        <v>11</v>
      </c>
      <c r="F7" s="19">
        <f t="shared" si="1"/>
        <v>10686</v>
      </c>
      <c r="G7" s="19"/>
      <c r="H7" s="22">
        <f>SUM(H8:H11)</f>
        <v>10686</v>
      </c>
    </row>
    <row r="8" s="1" customFormat="1" ht="22.5" customHeight="1" spans="1:8">
      <c r="A8" s="18" t="s">
        <v>12</v>
      </c>
      <c r="B8" s="19">
        <f t="shared" si="0"/>
        <v>7814</v>
      </c>
      <c r="C8" s="19"/>
      <c r="D8" s="20">
        <f>SUM(D9:D11)</f>
        <v>7814</v>
      </c>
      <c r="E8" s="23" t="s">
        <v>13</v>
      </c>
      <c r="F8" s="24">
        <f t="shared" si="1"/>
        <v>10686</v>
      </c>
      <c r="G8" s="24"/>
      <c r="H8" s="25">
        <v>10686</v>
      </c>
    </row>
    <row r="9" s="1" customFormat="1" ht="22.5" customHeight="1" spans="1:8">
      <c r="A9" s="26" t="s">
        <v>14</v>
      </c>
      <c r="B9" s="24">
        <f t="shared" si="0"/>
        <v>6484</v>
      </c>
      <c r="C9" s="24"/>
      <c r="D9" s="27">
        <v>6484</v>
      </c>
      <c r="E9" s="23" t="s">
        <v>15</v>
      </c>
      <c r="F9" s="19">
        <f t="shared" si="1"/>
        <v>0</v>
      </c>
      <c r="G9" s="24"/>
      <c r="H9" s="25"/>
    </row>
    <row r="10" s="1" customFormat="1" ht="22.5" customHeight="1" spans="1:8">
      <c r="A10" s="26" t="s">
        <v>16</v>
      </c>
      <c r="B10" s="24">
        <f t="shared" si="0"/>
        <v>397</v>
      </c>
      <c r="C10" s="24"/>
      <c r="D10" s="27">
        <v>397</v>
      </c>
      <c r="E10" s="23" t="s">
        <v>17</v>
      </c>
      <c r="F10" s="19">
        <f t="shared" si="1"/>
        <v>0</v>
      </c>
      <c r="G10" s="24"/>
      <c r="H10" s="25"/>
    </row>
    <row r="11" s="1" customFormat="1" ht="22.5" customHeight="1" spans="1:8">
      <c r="A11" s="26" t="s">
        <v>18</v>
      </c>
      <c r="B11" s="24">
        <f t="shared" si="0"/>
        <v>933</v>
      </c>
      <c r="C11" s="24"/>
      <c r="D11" s="27">
        <v>933</v>
      </c>
      <c r="E11" s="23" t="s">
        <v>19</v>
      </c>
      <c r="F11" s="19">
        <f t="shared" si="1"/>
        <v>0</v>
      </c>
      <c r="G11" s="24"/>
      <c r="H11" s="25"/>
    </row>
    <row r="12" s="1" customFormat="1" ht="22.5" customHeight="1" spans="1:8">
      <c r="A12" s="18" t="s">
        <v>20</v>
      </c>
      <c r="B12" s="19">
        <f t="shared" si="0"/>
        <v>347617</v>
      </c>
      <c r="C12" s="19"/>
      <c r="D12" s="20">
        <f>SUM(D13:D34)</f>
        <v>347617</v>
      </c>
      <c r="E12" s="21" t="s">
        <v>21</v>
      </c>
      <c r="F12" s="19">
        <f t="shared" si="1"/>
        <v>0</v>
      </c>
      <c r="G12" s="24"/>
      <c r="H12" s="25"/>
    </row>
    <row r="13" s="1" customFormat="1" ht="22.5" customHeight="1" spans="1:8">
      <c r="A13" s="26" t="s">
        <v>22</v>
      </c>
      <c r="B13" s="24">
        <f t="shared" si="0"/>
        <v>126512</v>
      </c>
      <c r="C13" s="24"/>
      <c r="D13" s="27">
        <v>126512</v>
      </c>
      <c r="E13" s="21" t="s">
        <v>23</v>
      </c>
      <c r="F13" s="19">
        <f t="shared" si="1"/>
        <v>0</v>
      </c>
      <c r="G13" s="24"/>
      <c r="H13" s="25"/>
    </row>
    <row r="14" s="1" customFormat="1" ht="22.5" customHeight="1" spans="1:8">
      <c r="A14" s="26" t="s">
        <v>24</v>
      </c>
      <c r="B14" s="24">
        <f t="shared" si="0"/>
        <v>45513</v>
      </c>
      <c r="C14" s="24"/>
      <c r="D14" s="27">
        <v>45513</v>
      </c>
      <c r="E14" s="21" t="s">
        <v>25</v>
      </c>
      <c r="F14" s="19">
        <f t="shared" si="1"/>
        <v>0</v>
      </c>
      <c r="G14" s="24"/>
      <c r="H14" s="25"/>
    </row>
    <row r="15" s="1" customFormat="1" ht="22.5" customHeight="1" spans="1:8">
      <c r="A15" s="26" t="s">
        <v>26</v>
      </c>
      <c r="B15" s="24">
        <f t="shared" si="0"/>
        <v>31294</v>
      </c>
      <c r="C15" s="24"/>
      <c r="D15" s="27">
        <v>31294</v>
      </c>
      <c r="E15" s="21" t="s">
        <v>27</v>
      </c>
      <c r="F15" s="19">
        <f t="shared" si="1"/>
        <v>0</v>
      </c>
      <c r="G15" s="24"/>
      <c r="H15" s="25"/>
    </row>
    <row r="16" s="1" customFormat="1" ht="22.5" customHeight="1" spans="1:8">
      <c r="A16" s="26" t="s">
        <v>28</v>
      </c>
      <c r="B16" s="24">
        <f t="shared" si="0"/>
        <v>290</v>
      </c>
      <c r="C16" s="24"/>
      <c r="D16" s="27">
        <v>290</v>
      </c>
      <c r="E16" s="21" t="s">
        <v>29</v>
      </c>
      <c r="F16" s="19">
        <f t="shared" si="1"/>
        <v>0</v>
      </c>
      <c r="G16" s="24"/>
      <c r="H16" s="25"/>
    </row>
    <row r="17" s="1" customFormat="1" ht="22.5" customHeight="1" spans="1:8">
      <c r="A17" s="26" t="s">
        <v>30</v>
      </c>
      <c r="B17" s="24">
        <f t="shared" si="0"/>
        <v>125</v>
      </c>
      <c r="C17" s="24"/>
      <c r="D17" s="27">
        <v>125</v>
      </c>
      <c r="E17" s="23" t="s">
        <v>31</v>
      </c>
      <c r="F17" s="19">
        <f t="shared" si="1"/>
        <v>0</v>
      </c>
      <c r="G17" s="24"/>
      <c r="H17" s="25"/>
    </row>
    <row r="18" s="1" customFormat="1" ht="22.5" customHeight="1" spans="1:8">
      <c r="A18" s="28" t="s">
        <v>32</v>
      </c>
      <c r="B18" s="24">
        <f t="shared" si="0"/>
        <v>28</v>
      </c>
      <c r="C18" s="29"/>
      <c r="D18" s="27">
        <v>28</v>
      </c>
      <c r="E18" s="23"/>
      <c r="F18" s="19">
        <f t="shared" si="1"/>
        <v>0</v>
      </c>
      <c r="G18" s="24"/>
      <c r="H18" s="25"/>
    </row>
    <row r="19" s="1" customFormat="1" ht="22.5" customHeight="1" spans="1:8">
      <c r="A19" s="26" t="s">
        <v>33</v>
      </c>
      <c r="B19" s="24">
        <f t="shared" si="0"/>
        <v>1461</v>
      </c>
      <c r="C19" s="24"/>
      <c r="D19" s="27">
        <v>1461</v>
      </c>
      <c r="E19" s="24"/>
      <c r="F19" s="19">
        <f t="shared" si="1"/>
        <v>0</v>
      </c>
      <c r="G19" s="24"/>
      <c r="H19" s="25"/>
    </row>
    <row r="20" s="1" customFormat="1" ht="22.5" customHeight="1" spans="1:8">
      <c r="A20" s="30" t="s">
        <v>34</v>
      </c>
      <c r="B20" s="24">
        <f t="shared" si="0"/>
        <v>10567</v>
      </c>
      <c r="C20" s="31"/>
      <c r="D20" s="32">
        <v>10567</v>
      </c>
      <c r="E20" s="24"/>
      <c r="F20" s="19">
        <f t="shared" si="1"/>
        <v>0</v>
      </c>
      <c r="G20" s="24"/>
      <c r="H20" s="25"/>
    </row>
    <row r="21" s="1" customFormat="1" ht="22.5" customHeight="1" spans="1:8">
      <c r="A21" s="30" t="s">
        <v>35</v>
      </c>
      <c r="B21" s="24">
        <f t="shared" si="0"/>
        <v>2975</v>
      </c>
      <c r="C21" s="31"/>
      <c r="D21" s="32">
        <v>2975</v>
      </c>
      <c r="E21" s="24"/>
      <c r="F21" s="19"/>
      <c r="G21" s="24"/>
      <c r="H21" s="25"/>
    </row>
    <row r="22" s="1" customFormat="1" ht="22.5" customHeight="1" spans="1:8">
      <c r="A22" s="33" t="s">
        <v>36</v>
      </c>
      <c r="B22" s="24">
        <f t="shared" si="0"/>
        <v>3804</v>
      </c>
      <c r="C22" s="29"/>
      <c r="D22" s="32">
        <v>3804</v>
      </c>
      <c r="E22" s="24"/>
      <c r="F22" s="19">
        <f t="shared" ref="F22:F28" si="2">G22+H22</f>
        <v>0</v>
      </c>
      <c r="G22" s="24"/>
      <c r="H22" s="25"/>
    </row>
    <row r="23" s="1" customFormat="1" ht="22.5" customHeight="1" spans="1:8">
      <c r="A23" s="30" t="s">
        <v>37</v>
      </c>
      <c r="B23" s="24">
        <f t="shared" si="0"/>
        <v>1611</v>
      </c>
      <c r="C23" s="31"/>
      <c r="D23" s="32">
        <v>1611</v>
      </c>
      <c r="E23" s="24"/>
      <c r="F23" s="19">
        <f t="shared" si="2"/>
        <v>0</v>
      </c>
      <c r="G23" s="24"/>
      <c r="H23" s="25"/>
    </row>
    <row r="24" s="1" customFormat="1" ht="22.5" customHeight="1" spans="1:8">
      <c r="A24" s="30" t="s">
        <v>38</v>
      </c>
      <c r="B24" s="24">
        <f t="shared" si="0"/>
        <v>24921</v>
      </c>
      <c r="C24" s="31"/>
      <c r="D24" s="32">
        <v>24921</v>
      </c>
      <c r="E24" s="24"/>
      <c r="F24" s="19">
        <f t="shared" si="2"/>
        <v>0</v>
      </c>
      <c r="G24" s="24"/>
      <c r="H24" s="25"/>
    </row>
    <row r="25" s="1" customFormat="1" ht="22.5" customHeight="1" spans="1:8">
      <c r="A25" s="30" t="s">
        <v>39</v>
      </c>
      <c r="B25" s="24">
        <f t="shared" si="0"/>
        <v>0</v>
      </c>
      <c r="C25" s="31"/>
      <c r="D25" s="32"/>
      <c r="E25" s="24"/>
      <c r="F25" s="19">
        <f t="shared" si="2"/>
        <v>0</v>
      </c>
      <c r="G25" s="24"/>
      <c r="H25" s="25"/>
    </row>
    <row r="26" s="1" customFormat="1" ht="22.5" customHeight="1" spans="1:8">
      <c r="A26" s="30" t="s">
        <v>40</v>
      </c>
      <c r="B26" s="24">
        <f t="shared" si="0"/>
        <v>399</v>
      </c>
      <c r="C26" s="31"/>
      <c r="D26" s="32">
        <v>399</v>
      </c>
      <c r="E26" s="24"/>
      <c r="F26" s="19">
        <f t="shared" si="2"/>
        <v>0</v>
      </c>
      <c r="G26" s="24"/>
      <c r="H26" s="25"/>
    </row>
    <row r="27" s="1" customFormat="1" ht="22.5" customHeight="1" spans="1:8">
      <c r="A27" s="30" t="s">
        <v>41</v>
      </c>
      <c r="B27" s="24">
        <f t="shared" si="0"/>
        <v>63458</v>
      </c>
      <c r="C27" s="31"/>
      <c r="D27" s="32">
        <v>63458</v>
      </c>
      <c r="E27" s="24"/>
      <c r="F27" s="19">
        <f t="shared" si="2"/>
        <v>0</v>
      </c>
      <c r="G27" s="24"/>
      <c r="H27" s="25"/>
    </row>
    <row r="28" s="1" customFormat="1" ht="22.5" customHeight="1" spans="1:8">
      <c r="A28" s="30" t="s">
        <v>42</v>
      </c>
      <c r="B28" s="24">
        <f t="shared" si="0"/>
        <v>13314</v>
      </c>
      <c r="C28" s="31"/>
      <c r="D28" s="32">
        <v>13314</v>
      </c>
      <c r="E28" s="24"/>
      <c r="F28" s="19">
        <f t="shared" si="2"/>
        <v>0</v>
      </c>
      <c r="G28" s="24"/>
      <c r="H28" s="25"/>
    </row>
    <row r="29" s="1" customFormat="1" ht="22.5" customHeight="1" spans="1:8">
      <c r="A29" s="30" t="s">
        <v>43</v>
      </c>
      <c r="B29" s="24">
        <f t="shared" si="0"/>
        <v>1565</v>
      </c>
      <c r="C29" s="31"/>
      <c r="D29" s="32">
        <v>1565</v>
      </c>
      <c r="E29" s="24"/>
      <c r="F29" s="19"/>
      <c r="G29" s="24"/>
      <c r="H29" s="25"/>
    </row>
    <row r="30" s="1" customFormat="1" ht="22.5" customHeight="1" spans="1:8">
      <c r="A30" s="30" t="s">
        <v>44</v>
      </c>
      <c r="B30" s="24">
        <f t="shared" si="0"/>
        <v>14047</v>
      </c>
      <c r="C30" s="31"/>
      <c r="D30" s="32">
        <v>14047</v>
      </c>
      <c r="E30" s="24"/>
      <c r="F30" s="19">
        <f t="shared" ref="F30:F33" si="3">G30+H30</f>
        <v>0</v>
      </c>
      <c r="G30" s="24"/>
      <c r="H30" s="25"/>
    </row>
    <row r="31" s="1" customFormat="1" ht="22.5" customHeight="1" spans="1:8">
      <c r="A31" s="30" t="s">
        <v>45</v>
      </c>
      <c r="B31" s="24">
        <f t="shared" si="0"/>
        <v>3653</v>
      </c>
      <c r="C31" s="31"/>
      <c r="D31" s="32">
        <v>3653</v>
      </c>
      <c r="E31" s="24"/>
      <c r="F31" s="19">
        <f t="shared" si="3"/>
        <v>0</v>
      </c>
      <c r="G31" s="24"/>
      <c r="H31" s="25"/>
    </row>
    <row r="32" s="1" customFormat="1" ht="22.5" customHeight="1" spans="1:8">
      <c r="A32" s="30" t="s">
        <v>46</v>
      </c>
      <c r="B32" s="24">
        <f t="shared" si="0"/>
        <v>2020</v>
      </c>
      <c r="C32" s="31"/>
      <c r="D32" s="32">
        <v>2020</v>
      </c>
      <c r="E32" s="24"/>
      <c r="F32" s="19">
        <f t="shared" si="3"/>
        <v>0</v>
      </c>
      <c r="G32" s="24"/>
      <c r="H32" s="25"/>
    </row>
    <row r="33" s="1" customFormat="1" ht="22.5" customHeight="1" spans="1:8">
      <c r="A33" s="30" t="s">
        <v>47</v>
      </c>
      <c r="B33" s="24">
        <f t="shared" si="0"/>
        <v>0</v>
      </c>
      <c r="C33" s="31"/>
      <c r="D33" s="32"/>
      <c r="E33" s="24"/>
      <c r="F33" s="19">
        <f t="shared" si="3"/>
        <v>0</v>
      </c>
      <c r="G33" s="24"/>
      <c r="H33" s="25"/>
    </row>
    <row r="34" s="1" customFormat="1" ht="22.5" customHeight="1" spans="1:8">
      <c r="A34" s="30" t="s">
        <v>48</v>
      </c>
      <c r="B34" s="24">
        <f t="shared" si="0"/>
        <v>60</v>
      </c>
      <c r="C34" s="31"/>
      <c r="D34" s="32">
        <v>60</v>
      </c>
      <c r="E34" s="24"/>
      <c r="F34" s="19"/>
      <c r="G34" s="24"/>
      <c r="H34" s="25"/>
    </row>
    <row r="35" s="1" customFormat="1" ht="22.5" customHeight="1" spans="1:8">
      <c r="A35" s="18" t="s">
        <v>49</v>
      </c>
      <c r="B35" s="19">
        <f t="shared" si="0"/>
        <v>5777</v>
      </c>
      <c r="C35" s="19"/>
      <c r="D35" s="20">
        <v>5777</v>
      </c>
      <c r="E35" s="24"/>
      <c r="F35" s="19">
        <f t="shared" ref="F35:F43" si="4">G35+H35</f>
        <v>0</v>
      </c>
      <c r="G35" s="24"/>
      <c r="H35" s="25"/>
    </row>
    <row r="36" s="1" customFormat="1" ht="22.5" customHeight="1" spans="1:8">
      <c r="A36" s="18" t="s">
        <v>50</v>
      </c>
      <c r="B36" s="19"/>
      <c r="C36" s="19"/>
      <c r="D36" s="20"/>
      <c r="E36" s="24"/>
      <c r="F36" s="19"/>
      <c r="G36" s="24"/>
      <c r="H36" s="25"/>
    </row>
    <row r="37" s="1" customFormat="1" ht="22.5" customHeight="1" spans="1:8">
      <c r="A37" s="26" t="s">
        <v>51</v>
      </c>
      <c r="B37" s="19">
        <f t="shared" ref="B37:B43" si="5">C37+D37</f>
        <v>0</v>
      </c>
      <c r="C37" s="19"/>
      <c r="D37" s="20"/>
      <c r="E37" s="24"/>
      <c r="F37" s="19">
        <f t="shared" si="4"/>
        <v>0</v>
      </c>
      <c r="G37" s="24"/>
      <c r="H37" s="25"/>
    </row>
    <row r="38" s="1" customFormat="1" ht="22.5" customHeight="1" spans="1:8">
      <c r="A38" s="26" t="s">
        <v>52</v>
      </c>
      <c r="B38" s="19">
        <f t="shared" si="5"/>
        <v>0</v>
      </c>
      <c r="C38" s="19"/>
      <c r="D38" s="20"/>
      <c r="E38" s="24"/>
      <c r="F38" s="19">
        <f t="shared" si="4"/>
        <v>0</v>
      </c>
      <c r="G38" s="24"/>
      <c r="H38" s="25"/>
    </row>
    <row r="39" s="1" customFormat="1" ht="22.5" customHeight="1" spans="1:8">
      <c r="A39" s="18" t="s">
        <v>53</v>
      </c>
      <c r="B39" s="19">
        <f t="shared" si="5"/>
        <v>57117</v>
      </c>
      <c r="C39" s="19"/>
      <c r="D39" s="20">
        <v>57117</v>
      </c>
      <c r="E39" s="16"/>
      <c r="F39" s="19">
        <f t="shared" si="4"/>
        <v>0</v>
      </c>
      <c r="G39" s="16"/>
      <c r="H39" s="25"/>
    </row>
    <row r="40" s="1" customFormat="1" ht="22.5" customHeight="1" spans="1:8">
      <c r="A40" s="18" t="s">
        <v>54</v>
      </c>
      <c r="B40" s="19">
        <f t="shared" si="5"/>
        <v>0</v>
      </c>
      <c r="C40" s="19"/>
      <c r="D40" s="20"/>
      <c r="E40" s="21" t="s">
        <v>55</v>
      </c>
      <c r="F40" s="19">
        <f t="shared" si="4"/>
        <v>0</v>
      </c>
      <c r="G40" s="19"/>
      <c r="H40" s="22">
        <f>H41</f>
        <v>0</v>
      </c>
    </row>
    <row r="41" s="1" customFormat="1" ht="22.5" customHeight="1" spans="1:8">
      <c r="A41" s="18" t="s">
        <v>56</v>
      </c>
      <c r="B41" s="19">
        <f t="shared" si="5"/>
        <v>72765</v>
      </c>
      <c r="C41" s="19"/>
      <c r="D41" s="20">
        <f>SUM(D42:D43)</f>
        <v>72765</v>
      </c>
      <c r="E41" s="23" t="s">
        <v>57</v>
      </c>
      <c r="F41" s="24">
        <f t="shared" si="4"/>
        <v>0</v>
      </c>
      <c r="G41" s="24"/>
      <c r="H41" s="25">
        <f>D44-H6-H7</f>
        <v>0</v>
      </c>
    </row>
    <row r="42" s="1" customFormat="1" ht="22.5" customHeight="1" spans="1:8">
      <c r="A42" s="26" t="s">
        <v>58</v>
      </c>
      <c r="B42" s="24">
        <f t="shared" si="5"/>
        <v>52765</v>
      </c>
      <c r="C42" s="24"/>
      <c r="D42" s="27">
        <v>52765</v>
      </c>
      <c r="E42" s="23" t="s">
        <v>59</v>
      </c>
      <c r="F42" s="19">
        <f t="shared" si="4"/>
        <v>0</v>
      </c>
      <c r="G42" s="24"/>
      <c r="H42" s="25"/>
    </row>
    <row r="43" s="1" customFormat="1" ht="22.5" customHeight="1" spans="1:8">
      <c r="A43" s="26" t="s">
        <v>60</v>
      </c>
      <c r="B43" s="24">
        <f t="shared" si="5"/>
        <v>20000</v>
      </c>
      <c r="C43" s="24"/>
      <c r="D43" s="27">
        <v>20000</v>
      </c>
      <c r="E43" s="24"/>
      <c r="F43" s="19">
        <f t="shared" si="4"/>
        <v>0</v>
      </c>
      <c r="G43" s="24"/>
      <c r="H43" s="25"/>
    </row>
    <row r="44" s="1" customFormat="1" ht="22.5" customHeight="1" spans="1:8">
      <c r="A44" s="34" t="s">
        <v>61</v>
      </c>
      <c r="B44" s="35">
        <f>B6+B7+B39+B41</f>
        <v>644822</v>
      </c>
      <c r="C44" s="35">
        <f>C6+C7+C39+C41</f>
        <v>13681</v>
      </c>
      <c r="D44" s="35">
        <f>D6+D7+D39+D41</f>
        <v>631141</v>
      </c>
      <c r="E44" s="36" t="s">
        <v>62</v>
      </c>
      <c r="F44" s="37">
        <f t="shared" ref="F44:H44" si="6">F6+F7+F40</f>
        <v>644822</v>
      </c>
      <c r="G44" s="37">
        <f t="shared" si="6"/>
        <v>13681</v>
      </c>
      <c r="H44" s="38">
        <f t="shared" si="6"/>
        <v>631141</v>
      </c>
    </row>
    <row r="45" s="1" customFormat="1" ht="30" customHeight="1" spans="1:8">
      <c r="A45" s="39"/>
      <c r="B45" s="39"/>
      <c r="C45" s="39"/>
      <c r="D45" s="39"/>
      <c r="E45" s="40"/>
      <c r="F45" s="40"/>
      <c r="G45" s="40"/>
      <c r="H45" s="41"/>
    </row>
    <row r="46" s="1" customFormat="1" spans="1:8">
      <c r="A46" s="42"/>
      <c r="B46" s="42"/>
      <c r="C46" s="42"/>
      <c r="D46" s="43"/>
      <c r="E46" s="44"/>
      <c r="F46" s="44"/>
      <c r="G46" s="44"/>
      <c r="H46" s="45"/>
    </row>
    <row r="47" s="1" customFormat="1" spans="1:8">
      <c r="A47" s="42"/>
      <c r="B47" s="42"/>
      <c r="C47" s="42"/>
      <c r="D47" s="43"/>
      <c r="E47" s="44"/>
      <c r="F47" s="44"/>
      <c r="G47" s="44"/>
      <c r="H47" s="45"/>
    </row>
    <row r="48" s="1" customFormat="1" spans="1:8">
      <c r="A48" s="42"/>
      <c r="B48" s="42"/>
      <c r="C48" s="42"/>
      <c r="D48" s="43"/>
      <c r="E48" s="44"/>
      <c r="F48" s="44"/>
      <c r="G48" s="44"/>
      <c r="H48" s="46"/>
    </row>
    <row r="49" s="1" customFormat="1" spans="1:8">
      <c r="A49" s="47"/>
      <c r="B49" s="47"/>
      <c r="C49" s="47"/>
      <c r="D49" s="43"/>
      <c r="E49" s="44"/>
      <c r="F49" s="44"/>
      <c r="G49" s="44"/>
      <c r="H49" s="48"/>
    </row>
    <row r="50" s="1" customFormat="1" spans="1:8">
      <c r="A50" s="42"/>
      <c r="B50" s="42"/>
      <c r="C50" s="42"/>
      <c r="D50" s="43"/>
      <c r="E50" s="44"/>
      <c r="F50" s="44"/>
      <c r="G50" s="44"/>
      <c r="H50" s="48"/>
    </row>
    <row r="51" s="1" customFormat="1" ht="21" customHeight="1" spans="1:8">
      <c r="A51" s="42"/>
      <c r="B51" s="42"/>
      <c r="C51" s="42"/>
      <c r="D51" s="43"/>
      <c r="E51" s="44"/>
      <c r="F51" s="44"/>
      <c r="G51" s="44"/>
      <c r="H51" s="48"/>
    </row>
    <row r="52" s="1" customFormat="1" spans="1:8">
      <c r="A52" s="39"/>
      <c r="B52" s="39"/>
      <c r="C52" s="39"/>
      <c r="D52" s="39"/>
      <c r="E52" s="40"/>
      <c r="F52" s="40"/>
      <c r="G52" s="40"/>
      <c r="H52" s="41"/>
    </row>
    <row r="53" s="1" customFormat="1" spans="1:8">
      <c r="A53" s="41"/>
      <c r="B53" s="41"/>
      <c r="C53" s="41"/>
      <c r="D53" s="39"/>
      <c r="E53" s="40"/>
      <c r="F53" s="40"/>
      <c r="G53" s="40"/>
      <c r="H53" s="41"/>
    </row>
    <row r="54" s="1" customFormat="1" spans="1:8">
      <c r="A54" s="41"/>
      <c r="B54" s="41"/>
      <c r="C54" s="41"/>
      <c r="D54" s="39"/>
      <c r="E54" s="40"/>
      <c r="F54" s="40"/>
      <c r="G54" s="40"/>
      <c r="H54" s="41"/>
    </row>
    <row r="55" s="1" customFormat="1" spans="1:8">
      <c r="A55" s="41"/>
      <c r="B55" s="41"/>
      <c r="C55" s="41"/>
      <c r="D55" s="39"/>
      <c r="E55" s="40"/>
      <c r="F55" s="40"/>
      <c r="G55" s="40"/>
      <c r="H55" s="41"/>
    </row>
    <row r="56" s="1" customFormat="1" spans="1:8">
      <c r="A56" s="41"/>
      <c r="B56" s="41"/>
      <c r="C56" s="41"/>
      <c r="D56" s="39"/>
      <c r="E56" s="40"/>
      <c r="F56" s="40"/>
      <c r="G56" s="40"/>
      <c r="H56" s="41"/>
    </row>
    <row r="57" s="1" customFormat="1" spans="1:8">
      <c r="A57" s="41"/>
      <c r="B57" s="41"/>
      <c r="C57" s="41"/>
      <c r="D57" s="39"/>
      <c r="E57" s="40"/>
      <c r="F57" s="40"/>
      <c r="G57" s="40"/>
      <c r="H57" s="41"/>
    </row>
    <row r="58" s="1" customFormat="1" spans="1:8">
      <c r="A58" s="41"/>
      <c r="B58" s="41"/>
      <c r="C58" s="41"/>
      <c r="D58" s="39"/>
      <c r="E58" s="40"/>
      <c r="F58" s="40"/>
      <c r="G58" s="40"/>
      <c r="H58" s="41"/>
    </row>
    <row r="59" s="1" customFormat="1" spans="1:8">
      <c r="A59" s="41"/>
      <c r="B59" s="41"/>
      <c r="C59" s="41"/>
      <c r="D59" s="39"/>
      <c r="E59" s="40"/>
      <c r="F59" s="40"/>
      <c r="G59" s="40"/>
      <c r="H59" s="41"/>
    </row>
    <row r="60" s="1" customFormat="1" spans="1:8">
      <c r="A60" s="41"/>
      <c r="B60" s="41"/>
      <c r="C60" s="41"/>
      <c r="D60" s="39"/>
      <c r="E60" s="40"/>
      <c r="F60" s="40"/>
      <c r="G60" s="40"/>
      <c r="H60" s="41"/>
    </row>
    <row r="61" s="1" customFormat="1" spans="1:8">
      <c r="A61" s="41"/>
      <c r="B61" s="41"/>
      <c r="C61" s="41"/>
      <c r="D61" s="39"/>
      <c r="E61" s="40"/>
      <c r="F61" s="40"/>
      <c r="G61" s="40"/>
      <c r="H61" s="41"/>
    </row>
    <row r="62" s="1" customFormat="1" spans="1:8">
      <c r="A62" s="41"/>
      <c r="B62" s="41"/>
      <c r="C62" s="41"/>
      <c r="D62" s="39"/>
      <c r="E62" s="40"/>
      <c r="F62" s="40"/>
      <c r="G62" s="40"/>
      <c r="H62" s="41"/>
    </row>
    <row r="63" s="1" customFormat="1" spans="1:8">
      <c r="A63" s="41"/>
      <c r="B63" s="41"/>
      <c r="C63" s="41"/>
      <c r="D63" s="39"/>
      <c r="E63" s="40"/>
      <c r="F63" s="40"/>
      <c r="G63" s="40"/>
      <c r="H63" s="41"/>
    </row>
    <row r="64" s="1" customFormat="1" spans="1:8">
      <c r="A64" s="41"/>
      <c r="B64" s="41"/>
      <c r="C64" s="41"/>
      <c r="D64" s="39"/>
      <c r="E64" s="40"/>
      <c r="F64" s="40"/>
      <c r="G64" s="40"/>
      <c r="H64" s="41"/>
    </row>
    <row r="65" s="1" customFormat="1" spans="1:8">
      <c r="A65" s="41"/>
      <c r="B65" s="41"/>
      <c r="C65" s="41"/>
      <c r="D65" s="39"/>
      <c r="E65" s="40"/>
      <c r="F65" s="40"/>
      <c r="G65" s="40"/>
      <c r="H65" s="41"/>
    </row>
    <row r="66" s="1" customFormat="1" spans="1:8">
      <c r="A66" s="41"/>
      <c r="B66" s="41"/>
      <c r="C66" s="41"/>
      <c r="D66" s="39"/>
      <c r="E66" s="40"/>
      <c r="F66" s="40"/>
      <c r="G66" s="40"/>
      <c r="H66" s="41"/>
    </row>
    <row r="67" s="1" customFormat="1" spans="1:8">
      <c r="A67" s="41"/>
      <c r="B67" s="41"/>
      <c r="C67" s="41"/>
      <c r="D67" s="39"/>
      <c r="E67" s="40"/>
      <c r="F67" s="40"/>
      <c r="G67" s="40"/>
      <c r="H67" s="41"/>
    </row>
    <row r="68" s="1" customFormat="1" spans="1:8">
      <c r="A68" s="41"/>
      <c r="B68" s="41"/>
      <c r="C68" s="41"/>
      <c r="D68" s="39"/>
      <c r="E68" s="40"/>
      <c r="F68" s="40"/>
      <c r="G68" s="40"/>
      <c r="H68" s="41"/>
    </row>
    <row r="69" s="1" customFormat="1" spans="1:8">
      <c r="A69" s="41"/>
      <c r="B69" s="41"/>
      <c r="C69" s="41"/>
      <c r="D69" s="39"/>
      <c r="E69" s="40"/>
      <c r="F69" s="40"/>
      <c r="G69" s="40"/>
      <c r="H69" s="41"/>
    </row>
    <row r="70" s="1" customFormat="1" spans="1:8">
      <c r="A70" s="41"/>
      <c r="B70" s="41"/>
      <c r="C70" s="41"/>
      <c r="D70" s="39"/>
      <c r="E70" s="40"/>
      <c r="F70" s="40"/>
      <c r="G70" s="40"/>
      <c r="H70" s="41"/>
    </row>
    <row r="71" s="1" customFormat="1" spans="1:8">
      <c r="A71" s="41"/>
      <c r="B71" s="41"/>
      <c r="C71" s="41"/>
      <c r="D71" s="39"/>
      <c r="E71" s="40"/>
      <c r="F71" s="40"/>
      <c r="G71" s="40"/>
      <c r="H71" s="41"/>
    </row>
    <row r="72" s="1" customFormat="1" spans="1:8">
      <c r="A72" s="41"/>
      <c r="B72" s="41"/>
      <c r="C72" s="41"/>
      <c r="D72" s="39"/>
      <c r="E72" s="40"/>
      <c r="F72" s="40"/>
      <c r="G72" s="40"/>
      <c r="H72" s="41"/>
    </row>
    <row r="73" s="1" customFormat="1" spans="1:8">
      <c r="A73" s="41"/>
      <c r="B73" s="41"/>
      <c r="C73" s="41"/>
      <c r="D73" s="39"/>
      <c r="E73" s="40"/>
      <c r="F73" s="40"/>
      <c r="G73" s="40"/>
      <c r="H73" s="41"/>
    </row>
    <row r="74" s="1" customFormat="1" spans="1:8">
      <c r="A74" s="41"/>
      <c r="B74" s="41"/>
      <c r="C74" s="41"/>
      <c r="D74" s="39"/>
      <c r="E74" s="40"/>
      <c r="F74" s="40"/>
      <c r="G74" s="40"/>
      <c r="H74" s="41"/>
    </row>
    <row r="75" s="1" customFormat="1" spans="1:8">
      <c r="A75" s="41"/>
      <c r="B75" s="41"/>
      <c r="C75" s="41"/>
      <c r="D75" s="39"/>
      <c r="E75" s="40"/>
      <c r="F75" s="40"/>
      <c r="G75" s="40"/>
      <c r="H75" s="41"/>
    </row>
    <row r="76" s="1" customFormat="1" spans="1:8">
      <c r="A76" s="41"/>
      <c r="B76" s="41"/>
      <c r="C76" s="41"/>
      <c r="D76" s="39"/>
      <c r="E76" s="40"/>
      <c r="F76" s="40"/>
      <c r="G76" s="40"/>
      <c r="H76" s="41"/>
    </row>
    <row r="77" s="1" customFormat="1" spans="1:8">
      <c r="A77" s="41"/>
      <c r="B77" s="41"/>
      <c r="C77" s="41"/>
      <c r="D77" s="39"/>
      <c r="E77" s="40"/>
      <c r="F77" s="40"/>
      <c r="G77" s="40"/>
      <c r="H77" s="41"/>
    </row>
    <row r="78" s="1" customFormat="1" spans="1:8">
      <c r="A78" s="41"/>
      <c r="B78" s="41"/>
      <c r="C78" s="41"/>
      <c r="D78" s="39"/>
      <c r="E78" s="40"/>
      <c r="F78" s="40"/>
      <c r="G78" s="40"/>
      <c r="H78" s="41"/>
    </row>
    <row r="79" s="1" customFormat="1" spans="1:8">
      <c r="A79" s="41"/>
      <c r="B79" s="41"/>
      <c r="C79" s="41"/>
      <c r="D79" s="49"/>
      <c r="E79" s="40"/>
      <c r="F79" s="40"/>
      <c r="G79" s="40"/>
      <c r="H79" s="41"/>
    </row>
    <row r="80" s="1" customFormat="1" spans="1:8">
      <c r="A80" s="50"/>
      <c r="B80" s="50"/>
      <c r="C80" s="50"/>
      <c r="D80" s="49"/>
      <c r="E80" s="5"/>
      <c r="F80" s="5"/>
      <c r="G80" s="5"/>
      <c r="H80" s="41"/>
    </row>
    <row r="81" s="1" customFormat="1" spans="1:8">
      <c r="A81" s="50"/>
      <c r="B81" s="50"/>
      <c r="C81" s="50"/>
      <c r="D81" s="49"/>
      <c r="E81" s="5"/>
      <c r="F81" s="5"/>
      <c r="G81" s="5"/>
      <c r="H81" s="41"/>
    </row>
    <row r="82" s="1" customFormat="1" spans="4:4">
      <c r="D82" s="2"/>
    </row>
  </sheetData>
  <mergeCells count="5">
    <mergeCell ref="A2:H2"/>
    <mergeCell ref="G3:H3"/>
    <mergeCell ref="A4:D4"/>
    <mergeCell ref="E4:H4"/>
    <mergeCell ref="E46:E51"/>
  </mergeCells>
  <conditionalFormatting sqref="A20:A21 C20:D21">
    <cfRule type="cellIs" dxfId="0" priority="1" stopIfTrue="1" operator="equal">
      <formula>0</formula>
    </cfRule>
  </conditionalFormatting>
  <conditionalFormatting sqref="A22:A34 C22:D34">
    <cfRule type="cellIs" dxfId="0" priority="2" stopIfTrue="1" operator="equal">
      <formula>0</formula>
    </cfRule>
  </conditionalFormatting>
  <pageMargins left="0.751388888888889" right="0.751388888888889" top="0.393055555555556" bottom="0.196527777777778" header="0.511805555555556" footer="0.511805555555556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2021-06-18T03:47:00Z</dcterms:created>
  <dcterms:modified xsi:type="dcterms:W3CDTF">2025-04-22T01:39:23Z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47B7155579074356BE8511ADBB125DAC</vt:lpwstr>
  </property>
</Properties>
</file>