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Sheet2" sheetId="2" r:id="rId2"/>
    <sheet name="Sheet3" sheetId="3" r:id="rId3"/>
  </sheets>
  <definedNames>
    <definedName name="_xlnm.Print_Titles" localSheetId="0">Sheet1!$1:$5</definedName>
  </definedNames>
  <calcPr calcId="144525"/>
</workbook>
</file>

<file path=xl/sharedStrings.xml><?xml version="1.0" encoding="utf-8"?>
<sst xmlns="http://schemas.openxmlformats.org/spreadsheetml/2006/main" count="464" uniqueCount="373">
  <si>
    <t>衡阳县企业（单位）招用脱贫劳动力享受社会保险补贴申报花名册</t>
  </si>
  <si>
    <r>
      <rPr>
        <sz val="11"/>
        <color theme="1"/>
        <rFont val="微软雅黑"/>
        <charset val="134"/>
      </rPr>
      <t>单位盖章：</t>
    </r>
    <r>
      <rPr>
        <u/>
        <sz val="11"/>
        <color indexed="8"/>
        <rFont val="微软雅黑"/>
        <charset val="134"/>
      </rPr>
      <t xml:space="preserve">    衡阳市得阳鞋业有限公司 </t>
    </r>
    <r>
      <rPr>
        <sz val="11"/>
        <color indexed="8"/>
        <rFont val="微软雅黑"/>
        <charset val="134"/>
      </rPr>
      <t xml:space="preserve">                                                                                                                      填表日期：</t>
    </r>
    <r>
      <rPr>
        <u/>
        <sz val="11"/>
        <color indexed="8"/>
        <rFont val="微软雅黑"/>
        <charset val="134"/>
      </rPr>
      <t xml:space="preserve">  2021  </t>
    </r>
    <r>
      <rPr>
        <sz val="11"/>
        <color indexed="8"/>
        <rFont val="微软雅黑"/>
        <charset val="134"/>
      </rPr>
      <t>年</t>
    </r>
    <r>
      <rPr>
        <u/>
        <sz val="11"/>
        <color indexed="8"/>
        <rFont val="微软雅黑"/>
        <charset val="134"/>
      </rPr>
      <t xml:space="preserve">  10  </t>
    </r>
    <r>
      <rPr>
        <sz val="11"/>
        <color indexed="8"/>
        <rFont val="微软雅黑"/>
        <charset val="134"/>
      </rPr>
      <t>月</t>
    </r>
    <r>
      <rPr>
        <u/>
        <sz val="11"/>
        <color indexed="8"/>
        <rFont val="微软雅黑"/>
        <charset val="134"/>
      </rPr>
      <t xml:space="preserve">  18  </t>
    </r>
    <r>
      <rPr>
        <sz val="11"/>
        <color indexed="8"/>
        <rFont val="微软雅黑"/>
        <charset val="134"/>
      </rPr>
      <t>日</t>
    </r>
  </si>
  <si>
    <t>序号</t>
  </si>
  <si>
    <t>姓名</t>
  </si>
  <si>
    <t>身份证号码</t>
  </si>
  <si>
    <t>联系方式
（移动电话）</t>
  </si>
  <si>
    <t>就业地点</t>
  </si>
  <si>
    <t>月均工资（元）</t>
  </si>
  <si>
    <t>上岗日期</t>
  </si>
  <si>
    <t>连续上岗时间
（月数）</t>
  </si>
  <si>
    <t>社会保险补贴金额（元）</t>
  </si>
  <si>
    <t>养老</t>
  </si>
  <si>
    <t>医疗</t>
  </si>
  <si>
    <t>失业</t>
  </si>
  <si>
    <t>小计</t>
  </si>
  <si>
    <t>甲</t>
  </si>
  <si>
    <t>1</t>
  </si>
  <si>
    <t>2</t>
  </si>
  <si>
    <t>3</t>
  </si>
  <si>
    <t>4</t>
  </si>
  <si>
    <t>6</t>
  </si>
  <si>
    <t>7</t>
  </si>
  <si>
    <t>8</t>
  </si>
  <si>
    <t>10</t>
  </si>
  <si>
    <t>11</t>
  </si>
  <si>
    <t>12</t>
  </si>
  <si>
    <t>13</t>
  </si>
  <si>
    <t>龙显秀</t>
  </si>
  <si>
    <t>430421*********3165</t>
  </si>
  <si>
    <t>150*****021</t>
  </si>
  <si>
    <t>衡阳县联胜中路1号</t>
  </si>
  <si>
    <t>2008-07-28</t>
  </si>
  <si>
    <t>任承润</t>
  </si>
  <si>
    <t>430421*********7884</t>
  </si>
  <si>
    <t>152*****902</t>
  </si>
  <si>
    <t>2009-02-20</t>
  </si>
  <si>
    <t>龚未梅</t>
  </si>
  <si>
    <t>430529*********7260</t>
  </si>
  <si>
    <t>139*****490</t>
  </si>
  <si>
    <t>2009-03-23</t>
  </si>
  <si>
    <t>刘中文</t>
  </si>
  <si>
    <t>430421*********2975</t>
  </si>
  <si>
    <t>137*****172</t>
  </si>
  <si>
    <t>2009-04-01</t>
  </si>
  <si>
    <t>许祖英</t>
  </si>
  <si>
    <t>430421*********8864</t>
  </si>
  <si>
    <t>147*****729</t>
  </si>
  <si>
    <t>2009-12-11</t>
  </si>
  <si>
    <t>邓阳军</t>
  </si>
  <si>
    <t>431121*********8793</t>
  </si>
  <si>
    <t>134*****931</t>
  </si>
  <si>
    <t>2010-02-20</t>
  </si>
  <si>
    <t>杨美英</t>
  </si>
  <si>
    <t>430421*********328X</t>
  </si>
  <si>
    <t>183*****439</t>
  </si>
  <si>
    <t>2010-03-22</t>
  </si>
  <si>
    <t>曹和香</t>
  </si>
  <si>
    <t>430421*********0384</t>
  </si>
  <si>
    <t>136*****378</t>
  </si>
  <si>
    <t>2010-06-01</t>
  </si>
  <si>
    <t>谭运香</t>
  </si>
  <si>
    <t>430421*********0043</t>
  </si>
  <si>
    <t>187*****076</t>
  </si>
  <si>
    <t>2010-09-01</t>
  </si>
  <si>
    <t>刘小平</t>
  </si>
  <si>
    <t>430425*********7977</t>
  </si>
  <si>
    <t>137*****951</t>
  </si>
  <si>
    <t>2010-09-06</t>
  </si>
  <si>
    <t>魏细娥</t>
  </si>
  <si>
    <t>430421*********0149</t>
  </si>
  <si>
    <t>150*****603</t>
  </si>
  <si>
    <t>2010-09-13</t>
  </si>
  <si>
    <t>刘务新</t>
  </si>
  <si>
    <t>430421*********2443</t>
  </si>
  <si>
    <t>138*****283</t>
  </si>
  <si>
    <t>2010-10-25</t>
  </si>
  <si>
    <t>冯运娥</t>
  </si>
  <si>
    <t>430421*********9047</t>
  </si>
  <si>
    <t>152*****587</t>
  </si>
  <si>
    <t>2011-02-25</t>
  </si>
  <si>
    <t>欧利爱</t>
  </si>
  <si>
    <t>430421*********8225</t>
  </si>
  <si>
    <t>152*****833</t>
  </si>
  <si>
    <t>2011-04-01</t>
  </si>
  <si>
    <t>刘香连</t>
  </si>
  <si>
    <t>430421*********4449</t>
  </si>
  <si>
    <t>184*****421</t>
  </si>
  <si>
    <t>2011-05-16</t>
  </si>
  <si>
    <t>李美香</t>
  </si>
  <si>
    <t>430421*********3646</t>
  </si>
  <si>
    <t>139*****263</t>
  </si>
  <si>
    <t>2012-03-28</t>
  </si>
  <si>
    <t>黄冬香</t>
  </si>
  <si>
    <t>432925*********4625</t>
  </si>
  <si>
    <t>177*****776</t>
  </si>
  <si>
    <t>2012-05-23</t>
  </si>
  <si>
    <t>魏小平</t>
  </si>
  <si>
    <t>430421*********6918</t>
  </si>
  <si>
    <t>134*****007</t>
  </si>
  <si>
    <t>2012-06-26</t>
  </si>
  <si>
    <t>谢芳</t>
  </si>
  <si>
    <t>432930*********6168</t>
  </si>
  <si>
    <t>188*****156</t>
  </si>
  <si>
    <t>2012-07-17</t>
  </si>
  <si>
    <t>张翠花</t>
  </si>
  <si>
    <t>430422*********302X</t>
  </si>
  <si>
    <t>183*****313</t>
  </si>
  <si>
    <t>2012-09-11</t>
  </si>
  <si>
    <t>洪余凤</t>
  </si>
  <si>
    <t>430421*********4204</t>
  </si>
  <si>
    <t>158*****536</t>
  </si>
  <si>
    <t>2012-12-19</t>
  </si>
  <si>
    <t>赵连芳</t>
  </si>
  <si>
    <t>430421*********364X</t>
  </si>
  <si>
    <t>151*****501</t>
  </si>
  <si>
    <t>2013-02-22</t>
  </si>
  <si>
    <t>汪群英</t>
  </si>
  <si>
    <t>430421*********6568</t>
  </si>
  <si>
    <t>153*****937</t>
  </si>
  <si>
    <t>2013-03-11</t>
  </si>
  <si>
    <t>谭华莉</t>
  </si>
  <si>
    <t>430422*********0048</t>
  </si>
  <si>
    <t>159*****778</t>
  </si>
  <si>
    <t>2013-04-02</t>
  </si>
  <si>
    <t>陆细国</t>
  </si>
  <si>
    <t>430421*********2765</t>
  </si>
  <si>
    <t>158*****092</t>
  </si>
  <si>
    <t>2013-07-17</t>
  </si>
  <si>
    <t>陈孝玲</t>
  </si>
  <si>
    <t>430421*********3629</t>
  </si>
  <si>
    <t>159*****357</t>
  </si>
  <si>
    <t>2013-09-13</t>
  </si>
  <si>
    <t>刘海英</t>
  </si>
  <si>
    <t>430422*********0029</t>
  </si>
  <si>
    <t>139*****579</t>
  </si>
  <si>
    <t>2013-09-24</t>
  </si>
  <si>
    <t>赵仁春</t>
  </si>
  <si>
    <t>430421*********2922</t>
  </si>
  <si>
    <t>150*****827</t>
  </si>
  <si>
    <t>2013-10-24</t>
  </si>
  <si>
    <t>刘芝花</t>
  </si>
  <si>
    <t>430425*********152X</t>
  </si>
  <si>
    <t>158*****879</t>
  </si>
  <si>
    <t>2014-02-19</t>
  </si>
  <si>
    <t>罗旭凤</t>
  </si>
  <si>
    <t>430421*********3842</t>
  </si>
  <si>
    <t>182*****892</t>
  </si>
  <si>
    <t>2014-02-25</t>
  </si>
  <si>
    <t>何小兵</t>
  </si>
  <si>
    <t>430421*********1317</t>
  </si>
  <si>
    <t>136*****556</t>
  </si>
  <si>
    <t>2014-03-03</t>
  </si>
  <si>
    <t>冯海林</t>
  </si>
  <si>
    <t>430421*********3080</t>
  </si>
  <si>
    <t>191*****269</t>
  </si>
  <si>
    <t>2014-03-17</t>
  </si>
  <si>
    <t>罗秀成</t>
  </si>
  <si>
    <t>430425*********7171</t>
  </si>
  <si>
    <t>187*****299</t>
  </si>
  <si>
    <t>2014-05-27</t>
  </si>
  <si>
    <t>张春艳</t>
  </si>
  <si>
    <t>430425*********7326</t>
  </si>
  <si>
    <t>150*****616</t>
  </si>
  <si>
    <t>2014-06-10</t>
  </si>
  <si>
    <t>李淑英</t>
  </si>
  <si>
    <t>430421*********270X</t>
  </si>
  <si>
    <t>183*****482</t>
  </si>
  <si>
    <t>2014-09-12</t>
  </si>
  <si>
    <t>刘庆枚</t>
  </si>
  <si>
    <t>430421*********2985</t>
  </si>
  <si>
    <t>182*****315</t>
  </si>
  <si>
    <t>2014-09-15</t>
  </si>
  <si>
    <t>廖小华</t>
  </si>
  <si>
    <t>430421*********885X</t>
  </si>
  <si>
    <t>182*****244</t>
  </si>
  <si>
    <t>2015-02-02</t>
  </si>
  <si>
    <t>冯东极</t>
  </si>
  <si>
    <t>430421*********9071</t>
  </si>
  <si>
    <t>138*****043</t>
  </si>
  <si>
    <t>2015-03-04</t>
  </si>
  <si>
    <t>冯美兰</t>
  </si>
  <si>
    <t>430421*********8941</t>
  </si>
  <si>
    <t>139*****830</t>
  </si>
  <si>
    <t>2015-03-06</t>
  </si>
  <si>
    <t>肖高娥</t>
  </si>
  <si>
    <t>430421*********3002</t>
  </si>
  <si>
    <t>150*****392</t>
  </si>
  <si>
    <t>2015-03-13</t>
  </si>
  <si>
    <t>段菊花</t>
  </si>
  <si>
    <t>430421*********8662</t>
  </si>
  <si>
    <t>183*****968</t>
  </si>
  <si>
    <t>2015-03-14</t>
  </si>
  <si>
    <t>李重香</t>
  </si>
  <si>
    <t>430421*********3625</t>
  </si>
  <si>
    <t>150*****809</t>
  </si>
  <si>
    <t>2015-03-18</t>
  </si>
  <si>
    <t>蒋海花</t>
  </si>
  <si>
    <t>430421*********3164</t>
  </si>
  <si>
    <t>152*****925</t>
  </si>
  <si>
    <t>2015-04-14</t>
  </si>
  <si>
    <t>冯卫军</t>
  </si>
  <si>
    <t>430421*********3514</t>
  </si>
  <si>
    <t>173*****137</t>
  </si>
  <si>
    <t>2015-05-18</t>
  </si>
  <si>
    <t>罗方兰</t>
  </si>
  <si>
    <t>430421*********896X</t>
  </si>
  <si>
    <t>152*****200</t>
  </si>
  <si>
    <t>2015-06-02</t>
  </si>
  <si>
    <t>唐红梅</t>
  </si>
  <si>
    <t>430421*********6921</t>
  </si>
  <si>
    <t>137*****902</t>
  </si>
  <si>
    <t>2015-06-08</t>
  </si>
  <si>
    <t>蒋福幼</t>
  </si>
  <si>
    <t>430421*********3620</t>
  </si>
  <si>
    <t>188*****480</t>
  </si>
  <si>
    <t>2015-06-25</t>
  </si>
  <si>
    <t>颜春凤</t>
  </si>
  <si>
    <t>430421*********2987</t>
  </si>
  <si>
    <t>183*****705</t>
  </si>
  <si>
    <t>龙秋英</t>
  </si>
  <si>
    <t>430421*********2885</t>
  </si>
  <si>
    <t>2015-06-29</t>
  </si>
  <si>
    <t>李玉玲</t>
  </si>
  <si>
    <t>137*****177</t>
  </si>
  <si>
    <t>2015-07-28</t>
  </si>
  <si>
    <t>吴春生</t>
  </si>
  <si>
    <t>430422*********0030</t>
  </si>
  <si>
    <t>150*****274</t>
  </si>
  <si>
    <t>2015-09-04</t>
  </si>
  <si>
    <t>赵燕梅</t>
  </si>
  <si>
    <t>450421*********806X</t>
  </si>
  <si>
    <t>184*****501</t>
  </si>
  <si>
    <t>2015-09-15</t>
  </si>
  <si>
    <t>曾佑桂</t>
  </si>
  <si>
    <t>155*****042</t>
  </si>
  <si>
    <t>2015-09-23</t>
  </si>
  <si>
    <t>王秀英</t>
  </si>
  <si>
    <t>135*****160</t>
  </si>
  <si>
    <t>2015-10-29</t>
  </si>
  <si>
    <t>李田喜</t>
  </si>
  <si>
    <t>450322*********1087</t>
  </si>
  <si>
    <t>139*****832</t>
  </si>
  <si>
    <t>2015-12-16</t>
  </si>
  <si>
    <t>曾越</t>
  </si>
  <si>
    <t>430421*********6143</t>
  </si>
  <si>
    <t>158*****654</t>
  </si>
  <si>
    <t>2016-02-23</t>
  </si>
  <si>
    <t>陈友秀</t>
  </si>
  <si>
    <t>430421*********3288</t>
  </si>
  <si>
    <t>182*****256</t>
  </si>
  <si>
    <t>2016-02-24</t>
  </si>
  <si>
    <t>陆春凤</t>
  </si>
  <si>
    <t>430421*********6788</t>
  </si>
  <si>
    <t>152*****816</t>
  </si>
  <si>
    <t>2016-02-29</t>
  </si>
  <si>
    <t>吴春花</t>
  </si>
  <si>
    <t>430425*********7329</t>
  </si>
  <si>
    <t>183*****358</t>
  </si>
  <si>
    <t>2016-05-26</t>
  </si>
  <si>
    <t>姚秋元</t>
  </si>
  <si>
    <t>430421*********7783</t>
  </si>
  <si>
    <t>135*****781</t>
  </si>
  <si>
    <t>2016-12-15</t>
  </si>
  <si>
    <t>黎燕芳</t>
  </si>
  <si>
    <t>450481*********0023</t>
  </si>
  <si>
    <t>182*****170</t>
  </si>
  <si>
    <t>2017-02-09</t>
  </si>
  <si>
    <t>邓先意</t>
  </si>
  <si>
    <t>430421*********3727</t>
  </si>
  <si>
    <t>135*****732</t>
  </si>
  <si>
    <t>2017-03-17</t>
  </si>
  <si>
    <t>颜夏林</t>
  </si>
  <si>
    <t>430422*********0023</t>
  </si>
  <si>
    <t>152*****236</t>
  </si>
  <si>
    <t>2017-04-06</t>
  </si>
  <si>
    <t>刘春华</t>
  </si>
  <si>
    <t>430421*********3515</t>
  </si>
  <si>
    <t>159*****948</t>
  </si>
  <si>
    <t>2017-05-05</t>
  </si>
  <si>
    <t>冯少礼</t>
  </si>
  <si>
    <t>430421*********7656</t>
  </si>
  <si>
    <t>152*****274</t>
  </si>
  <si>
    <t>2017-06-30</t>
  </si>
  <si>
    <t>覃金碧</t>
  </si>
  <si>
    <t>450121*********0024</t>
  </si>
  <si>
    <t>157*****518</t>
  </si>
  <si>
    <t>2017-07-21</t>
  </si>
  <si>
    <t>曹海艳</t>
  </si>
  <si>
    <t>431025*********0826</t>
  </si>
  <si>
    <t>183*****560</t>
  </si>
  <si>
    <t>2017-08-31</t>
  </si>
  <si>
    <t>段家财</t>
  </si>
  <si>
    <t>430421*********3034</t>
  </si>
  <si>
    <t>139*****140</t>
  </si>
  <si>
    <t>2017-09-29</t>
  </si>
  <si>
    <t>周涛波</t>
  </si>
  <si>
    <t>430421*********361X</t>
  </si>
  <si>
    <t>155*****747</t>
  </si>
  <si>
    <t>2017-11-15</t>
  </si>
  <si>
    <t>邹朝阳</t>
  </si>
  <si>
    <t>430421*********2988</t>
  </si>
  <si>
    <t>159*****469</t>
  </si>
  <si>
    <t>2018-03-06</t>
  </si>
  <si>
    <t>凌生秀</t>
  </si>
  <si>
    <t>430421*********0545</t>
  </si>
  <si>
    <t>189*****586</t>
  </si>
  <si>
    <t>2018-03-16</t>
  </si>
  <si>
    <t>肖俊顺</t>
  </si>
  <si>
    <t>430421*********2696</t>
  </si>
  <si>
    <t>181*****528</t>
  </si>
  <si>
    <t>2018-04-10</t>
  </si>
  <si>
    <t>颜建志</t>
  </si>
  <si>
    <t>430421*********2877</t>
  </si>
  <si>
    <t>151*****478</t>
  </si>
  <si>
    <t>2018-09-05</t>
  </si>
  <si>
    <t>贺登</t>
  </si>
  <si>
    <t>430421*********3510</t>
  </si>
  <si>
    <t>158*****846</t>
  </si>
  <si>
    <t>2018-09-18</t>
  </si>
  <si>
    <t>万利华</t>
  </si>
  <si>
    <t>430421*********2882</t>
  </si>
  <si>
    <t>150*****522</t>
  </si>
  <si>
    <t>2019-02-21</t>
  </si>
  <si>
    <t>屈正华</t>
  </si>
  <si>
    <t>430421*********4277</t>
  </si>
  <si>
    <t>136*****346</t>
  </si>
  <si>
    <t>2019-04-09</t>
  </si>
  <si>
    <t>屈亚学</t>
  </si>
  <si>
    <t>430421*********7677</t>
  </si>
  <si>
    <t>134*****402</t>
  </si>
  <si>
    <t>2019-05-10</t>
  </si>
  <si>
    <t>王阳娥</t>
  </si>
  <si>
    <t>430421*********8088</t>
  </si>
  <si>
    <t>186*****091</t>
  </si>
  <si>
    <t>2019-07-29</t>
  </si>
  <si>
    <t>李小英</t>
  </si>
  <si>
    <t>430421*********434X</t>
  </si>
  <si>
    <t>153*****717</t>
  </si>
  <si>
    <t>2019-09-06</t>
  </si>
  <si>
    <t>胡分良</t>
  </si>
  <si>
    <t>430421*********4534</t>
  </si>
  <si>
    <t>139*****436</t>
  </si>
  <si>
    <t>2019-09-16</t>
  </si>
  <si>
    <t>刘丹</t>
  </si>
  <si>
    <t>430421*********0067</t>
  </si>
  <si>
    <t>188*****368</t>
  </si>
  <si>
    <t>2019-10-15</t>
  </si>
  <si>
    <t>彭丽华</t>
  </si>
  <si>
    <t>430421*********8740</t>
  </si>
  <si>
    <t>182*****327</t>
  </si>
  <si>
    <t>2020-03-10</t>
  </si>
  <si>
    <t>廖超</t>
  </si>
  <si>
    <t>430421*********4972</t>
  </si>
  <si>
    <t>131*****332</t>
  </si>
  <si>
    <t>2020-03-17</t>
  </si>
  <si>
    <t>何桂莲</t>
  </si>
  <si>
    <t>430421*********3744</t>
  </si>
  <si>
    <t>186*****339</t>
  </si>
  <si>
    <t>2020-06-01</t>
  </si>
  <si>
    <t>龙梅香</t>
  </si>
  <si>
    <t>430421*********3168</t>
  </si>
  <si>
    <t>182*****031</t>
  </si>
  <si>
    <t>2020-07-09</t>
  </si>
  <si>
    <t>李祥辉</t>
  </si>
  <si>
    <t>431321*********3328</t>
  </si>
  <si>
    <t>173*****167</t>
  </si>
  <si>
    <t>2020-07-10</t>
  </si>
  <si>
    <t>黄美丽</t>
  </si>
  <si>
    <t>430421*********6147</t>
  </si>
  <si>
    <t>159*****068</t>
  </si>
  <si>
    <t>2020-09-03</t>
  </si>
  <si>
    <t xml:space="preserve">总计：  </t>
  </si>
  <si>
    <t xml:space="preserve">总计申请补贴人数:  87 人，总计申请补贴金额： ￥ 718,817.14 元。其中社会保险补贴金额： ￥ 718,817.14 元，审核通过后，请经办机构及时将本表信息录入湖南省劳务协作脱贫综合信息服务平台。 </t>
  </si>
</sst>
</file>

<file path=xl/styles.xml><?xml version="1.0" encoding="utf-8"?>
<styleSheet xmlns="http://schemas.openxmlformats.org/spreadsheetml/2006/main">
  <numFmts count="5">
    <numFmt numFmtId="44" formatCode="_ &quot;￥&quot;* #,##0.00_ ;_ &quot;￥&quot;* \-#,##0.00_ ;_ &quot;￥&quot;* &quot;-&quot;??_ ;_ @_ "/>
    <numFmt numFmtId="176" formatCode="0.00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0"/>
      <name val="微软雅黑"/>
      <charset val="134"/>
    </font>
    <font>
      <sz val="18"/>
      <color theme="1"/>
      <name val="微软雅黑"/>
      <charset val="134"/>
    </font>
    <font>
      <sz val="11"/>
      <color theme="1"/>
      <name val="微软雅黑"/>
      <charset val="134"/>
    </font>
    <font>
      <sz val="9"/>
      <name val="微软雅黑"/>
      <charset val="134"/>
    </font>
    <font>
      <b/>
      <sz val="12"/>
      <name val="微软雅黑"/>
      <charset val="134"/>
    </font>
    <font>
      <b/>
      <sz val="11"/>
      <color theme="3"/>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u/>
      <sz val="11"/>
      <color indexed="8"/>
      <name val="微软雅黑"/>
      <charset val="134"/>
    </font>
    <font>
      <sz val="11"/>
      <color indexed="8"/>
      <name val="微软雅黑"/>
      <charset val="134"/>
    </font>
  </fonts>
  <fills count="33">
    <fill>
      <patternFill patternType="none"/>
    </fill>
    <fill>
      <patternFill patternType="gray125"/>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6"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13" applyNumberFormat="0" applyFont="0" applyAlignment="0" applyProtection="0">
      <alignment vertical="center"/>
    </xf>
    <xf numFmtId="0" fontId="14" fillId="18" borderId="0" applyNumberFormat="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12" applyNumberFormat="0" applyFill="0" applyAlignment="0" applyProtection="0">
      <alignment vertical="center"/>
    </xf>
    <xf numFmtId="0" fontId="22" fillId="0" borderId="12" applyNumberFormat="0" applyFill="0" applyAlignment="0" applyProtection="0">
      <alignment vertical="center"/>
    </xf>
    <xf numFmtId="0" fontId="14" fillId="17" borderId="0" applyNumberFormat="0" applyBorder="0" applyAlignment="0" applyProtection="0">
      <alignment vertical="center"/>
    </xf>
    <xf numFmtId="0" fontId="6" fillId="0" borderId="7" applyNumberFormat="0" applyFill="0" applyAlignment="0" applyProtection="0">
      <alignment vertical="center"/>
    </xf>
    <xf numFmtId="0" fontId="14" fillId="6" borderId="0" applyNumberFormat="0" applyBorder="0" applyAlignment="0" applyProtection="0">
      <alignment vertical="center"/>
    </xf>
    <xf numFmtId="0" fontId="15" fillId="10" borderId="9" applyNumberFormat="0" applyAlignment="0" applyProtection="0">
      <alignment vertical="center"/>
    </xf>
    <xf numFmtId="0" fontId="23" fillId="10" borderId="10" applyNumberFormat="0" applyAlignment="0" applyProtection="0">
      <alignment vertical="center"/>
    </xf>
    <xf numFmtId="0" fontId="17" fillId="12" borderId="11" applyNumberFormat="0" applyAlignment="0" applyProtection="0">
      <alignment vertical="center"/>
    </xf>
    <xf numFmtId="0" fontId="9" fillId="24" borderId="0" applyNumberFormat="0" applyBorder="0" applyAlignment="0" applyProtection="0">
      <alignment vertical="center"/>
    </xf>
    <xf numFmtId="0" fontId="14" fillId="23" borderId="0" applyNumberFormat="0" applyBorder="0" applyAlignment="0" applyProtection="0">
      <alignment vertical="center"/>
    </xf>
    <xf numFmtId="0" fontId="13" fillId="0" borderId="8" applyNumberFormat="0" applyFill="0" applyAlignment="0" applyProtection="0">
      <alignment vertical="center"/>
    </xf>
    <xf numFmtId="0" fontId="24" fillId="0" borderId="14" applyNumberFormat="0" applyFill="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9" fillId="20" borderId="0" applyNumberFormat="0" applyBorder="0" applyAlignment="0" applyProtection="0">
      <alignment vertical="center"/>
    </xf>
    <xf numFmtId="0" fontId="14" fillId="27" borderId="0" applyNumberFormat="0" applyBorder="0" applyAlignment="0" applyProtection="0">
      <alignment vertical="center"/>
    </xf>
    <xf numFmtId="0" fontId="9" fillId="2" borderId="0" applyNumberFormat="0" applyBorder="0" applyAlignment="0" applyProtection="0">
      <alignment vertical="center"/>
    </xf>
    <xf numFmtId="0" fontId="9" fillId="29"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14" fillId="21" borderId="0" applyNumberFormat="0" applyBorder="0" applyAlignment="0" applyProtection="0">
      <alignment vertical="center"/>
    </xf>
    <xf numFmtId="0" fontId="14" fillId="9" borderId="0" applyNumberFormat="0" applyBorder="0" applyAlignment="0" applyProtection="0">
      <alignment vertical="center"/>
    </xf>
    <xf numFmtId="0" fontId="9" fillId="28" borderId="0" applyNumberFormat="0" applyBorder="0" applyAlignment="0" applyProtection="0">
      <alignment vertical="center"/>
    </xf>
    <xf numFmtId="0" fontId="9" fillId="22" borderId="0" applyNumberFormat="0" applyBorder="0" applyAlignment="0" applyProtection="0">
      <alignment vertical="center"/>
    </xf>
    <xf numFmtId="0" fontId="14" fillId="15" borderId="0" applyNumberFormat="0" applyBorder="0" applyAlignment="0" applyProtection="0">
      <alignment vertical="center"/>
    </xf>
    <xf numFmtId="0" fontId="9"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9" fillId="14" borderId="0" applyNumberFormat="0" applyBorder="0" applyAlignment="0" applyProtection="0">
      <alignment vertical="center"/>
    </xf>
    <xf numFmtId="0" fontId="14" fillId="19"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vertical="center" wrapText="1"/>
    </xf>
    <xf numFmtId="49" fontId="2" fillId="0" borderId="0"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1" fillId="0" borderId="2"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1" fillId="0" borderId="0" xfId="0" applyNumberFormat="1" applyFont="1" applyAlignment="1">
      <alignment vertical="center" wrapText="1"/>
    </xf>
    <xf numFmtId="176" fontId="1" fillId="0" borderId="2" xfId="0" applyNumberFormat="1" applyFont="1" applyBorder="1" applyAlignment="1">
      <alignment horizontal="center" vertical="center" shrinkToFit="1"/>
    </xf>
    <xf numFmtId="0" fontId="1" fillId="0" borderId="2" xfId="0" applyNumberFormat="1" applyFont="1" applyBorder="1" applyAlignment="1">
      <alignment horizontal="center" vertical="center" shrinkToFit="1"/>
    </xf>
    <xf numFmtId="49" fontId="3" fillId="0" borderId="2" xfId="0" applyNumberFormat="1" applyFont="1" applyBorder="1" applyAlignment="1">
      <alignment horizontal="center" vertical="center" wrapText="1"/>
    </xf>
    <xf numFmtId="0" fontId="5" fillId="0" borderId="3" xfId="0" applyFont="1" applyBorder="1" applyAlignment="1">
      <alignment horizontal="right" vertical="center" shrinkToFit="1"/>
    </xf>
    <xf numFmtId="0" fontId="5" fillId="0" borderId="4" xfId="0" applyFont="1" applyBorder="1" applyAlignment="1">
      <alignment horizontal="right" vertical="center" shrinkToFit="1"/>
    </xf>
    <xf numFmtId="0" fontId="5" fillId="0" borderId="5" xfId="0" applyFont="1" applyBorder="1" applyAlignment="1">
      <alignment horizontal="right" vertical="center" shrinkToFit="1"/>
    </xf>
    <xf numFmtId="0" fontId="1" fillId="0" borderId="6"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4"/>
  <sheetViews>
    <sheetView tabSelected="1" workbookViewId="0">
      <selection activeCell="M5" sqref="M5"/>
    </sheetView>
  </sheetViews>
  <sheetFormatPr defaultColWidth="9" defaultRowHeight="16.5"/>
  <cols>
    <col min="1" max="1" width="6" style="1" customWidth="1"/>
    <col min="2" max="2" width="9" style="1" customWidth="1"/>
    <col min="3" max="3" width="22.375" style="1" customWidth="1"/>
    <col min="4" max="4" width="11.75" style="1" customWidth="1"/>
    <col min="5" max="5" width="19.125" style="1" customWidth="1"/>
    <col min="6" max="6" width="7.375" style="1" customWidth="1"/>
    <col min="7" max="7" width="12.5" style="1" customWidth="1"/>
    <col min="8" max="8" width="7.125" style="1" customWidth="1"/>
    <col min="9" max="12" width="10.625" style="1" customWidth="1"/>
    <col min="13" max="13" width="21.5" style="1" customWidth="1"/>
    <col min="14" max="255" width="9" style="1"/>
    <col min="256" max="256" width="4.5" style="1" customWidth="1"/>
    <col min="257" max="257" width="7.75" style="1" customWidth="1"/>
    <col min="258" max="258" width="19.25" style="1" customWidth="1"/>
    <col min="259" max="259" width="12.375" style="1" customWidth="1"/>
    <col min="260" max="260" width="15.375" style="1" customWidth="1"/>
    <col min="261" max="261" width="6.75" style="1" customWidth="1"/>
    <col min="262" max="262" width="9.75" style="1" customWidth="1"/>
    <col min="263" max="263" width="7.125" style="1" customWidth="1"/>
    <col min="264" max="265" width="11" style="1" customWidth="1"/>
    <col min="266" max="266" width="8.625" style="1" customWidth="1"/>
    <col min="267" max="267" width="7" style="1" customWidth="1"/>
    <col min="268" max="268" width="12.25" style="1" customWidth="1"/>
    <col min="269" max="269" width="11.5" style="1" customWidth="1"/>
    <col min="270" max="511" width="9" style="1"/>
    <col min="512" max="512" width="4.5" style="1" customWidth="1"/>
    <col min="513" max="513" width="7.75" style="1" customWidth="1"/>
    <col min="514" max="514" width="19.25" style="1" customWidth="1"/>
    <col min="515" max="515" width="12.375" style="1" customWidth="1"/>
    <col min="516" max="516" width="15.375" style="1" customWidth="1"/>
    <col min="517" max="517" width="6.75" style="1" customWidth="1"/>
    <col min="518" max="518" width="9.75" style="1" customWidth="1"/>
    <col min="519" max="519" width="7.125" style="1" customWidth="1"/>
    <col min="520" max="521" width="11" style="1" customWidth="1"/>
    <col min="522" max="522" width="8.625" style="1" customWidth="1"/>
    <col min="523" max="523" width="7" style="1" customWidth="1"/>
    <col min="524" max="524" width="12.25" style="1" customWidth="1"/>
    <col min="525" max="525" width="11.5" style="1" customWidth="1"/>
    <col min="526" max="767" width="9" style="1"/>
    <col min="768" max="768" width="4.5" style="1" customWidth="1"/>
    <col min="769" max="769" width="7.75" style="1" customWidth="1"/>
    <col min="770" max="770" width="19.25" style="1" customWidth="1"/>
    <col min="771" max="771" width="12.375" style="1" customWidth="1"/>
    <col min="772" max="772" width="15.375" style="1" customWidth="1"/>
    <col min="773" max="773" width="6.75" style="1" customWidth="1"/>
    <col min="774" max="774" width="9.75" style="1" customWidth="1"/>
    <col min="775" max="775" width="7.125" style="1" customWidth="1"/>
    <col min="776" max="777" width="11" style="1" customWidth="1"/>
    <col min="778" max="778" width="8.625" style="1" customWidth="1"/>
    <col min="779" max="779" width="7" style="1" customWidth="1"/>
    <col min="780" max="780" width="12.25" style="1" customWidth="1"/>
    <col min="781" max="781" width="11.5" style="1" customWidth="1"/>
    <col min="782" max="1023" width="9" style="1"/>
    <col min="1024" max="1024" width="4.5" style="1" customWidth="1"/>
    <col min="1025" max="1025" width="7.75" style="1" customWidth="1"/>
    <col min="1026" max="1026" width="19.25" style="1" customWidth="1"/>
    <col min="1027" max="1027" width="12.375" style="1" customWidth="1"/>
    <col min="1028" max="1028" width="15.375" style="1" customWidth="1"/>
    <col min="1029" max="1029" width="6.75" style="1" customWidth="1"/>
    <col min="1030" max="1030" width="9.75" style="1" customWidth="1"/>
    <col min="1031" max="1031" width="7.125" style="1" customWidth="1"/>
    <col min="1032" max="1033" width="11" style="1" customWidth="1"/>
    <col min="1034" max="1034" width="8.625" style="1" customWidth="1"/>
    <col min="1035" max="1035" width="7" style="1" customWidth="1"/>
    <col min="1036" max="1036" width="12.25" style="1" customWidth="1"/>
    <col min="1037" max="1037" width="11.5" style="1" customWidth="1"/>
    <col min="1038" max="1279" width="9" style="1"/>
    <col min="1280" max="1280" width="4.5" style="1" customWidth="1"/>
    <col min="1281" max="1281" width="7.75" style="1" customWidth="1"/>
    <col min="1282" max="1282" width="19.25" style="1" customWidth="1"/>
    <col min="1283" max="1283" width="12.375" style="1" customWidth="1"/>
    <col min="1284" max="1284" width="15.375" style="1" customWidth="1"/>
    <col min="1285" max="1285" width="6.75" style="1" customWidth="1"/>
    <col min="1286" max="1286" width="9.75" style="1" customWidth="1"/>
    <col min="1287" max="1287" width="7.125" style="1" customWidth="1"/>
    <col min="1288" max="1289" width="11" style="1" customWidth="1"/>
    <col min="1290" max="1290" width="8.625" style="1" customWidth="1"/>
    <col min="1291" max="1291" width="7" style="1" customWidth="1"/>
    <col min="1292" max="1292" width="12.25" style="1" customWidth="1"/>
    <col min="1293" max="1293" width="11.5" style="1" customWidth="1"/>
    <col min="1294" max="1535" width="9" style="1"/>
    <col min="1536" max="1536" width="4.5" style="1" customWidth="1"/>
    <col min="1537" max="1537" width="7.75" style="1" customWidth="1"/>
    <col min="1538" max="1538" width="19.25" style="1" customWidth="1"/>
    <col min="1539" max="1539" width="12.375" style="1" customWidth="1"/>
    <col min="1540" max="1540" width="15.375" style="1" customWidth="1"/>
    <col min="1541" max="1541" width="6.75" style="1" customWidth="1"/>
    <col min="1542" max="1542" width="9.75" style="1" customWidth="1"/>
    <col min="1543" max="1543" width="7.125" style="1" customWidth="1"/>
    <col min="1544" max="1545" width="11" style="1" customWidth="1"/>
    <col min="1546" max="1546" width="8.625" style="1" customWidth="1"/>
    <col min="1547" max="1547" width="7" style="1" customWidth="1"/>
    <col min="1548" max="1548" width="12.25" style="1" customWidth="1"/>
    <col min="1549" max="1549" width="11.5" style="1" customWidth="1"/>
    <col min="1550" max="1791" width="9" style="1"/>
    <col min="1792" max="1792" width="4.5" style="1" customWidth="1"/>
    <col min="1793" max="1793" width="7.75" style="1" customWidth="1"/>
    <col min="1794" max="1794" width="19.25" style="1" customWidth="1"/>
    <col min="1795" max="1795" width="12.375" style="1" customWidth="1"/>
    <col min="1796" max="1796" width="15.375" style="1" customWidth="1"/>
    <col min="1797" max="1797" width="6.75" style="1" customWidth="1"/>
    <col min="1798" max="1798" width="9.75" style="1" customWidth="1"/>
    <col min="1799" max="1799" width="7.125" style="1" customWidth="1"/>
    <col min="1800" max="1801" width="11" style="1" customWidth="1"/>
    <col min="1802" max="1802" width="8.625" style="1" customWidth="1"/>
    <col min="1803" max="1803" width="7" style="1" customWidth="1"/>
    <col min="1804" max="1804" width="12.25" style="1" customWidth="1"/>
    <col min="1805" max="1805" width="11.5" style="1" customWidth="1"/>
    <col min="1806" max="2047" width="9" style="1"/>
    <col min="2048" max="2048" width="4.5" style="1" customWidth="1"/>
    <col min="2049" max="2049" width="7.75" style="1" customWidth="1"/>
    <col min="2050" max="2050" width="19.25" style="1" customWidth="1"/>
    <col min="2051" max="2051" width="12.375" style="1" customWidth="1"/>
    <col min="2052" max="2052" width="15.375" style="1" customWidth="1"/>
    <col min="2053" max="2053" width="6.75" style="1" customWidth="1"/>
    <col min="2054" max="2054" width="9.75" style="1" customWidth="1"/>
    <col min="2055" max="2055" width="7.125" style="1" customWidth="1"/>
    <col min="2056" max="2057" width="11" style="1" customWidth="1"/>
    <col min="2058" max="2058" width="8.625" style="1" customWidth="1"/>
    <col min="2059" max="2059" width="7" style="1" customWidth="1"/>
    <col min="2060" max="2060" width="12.25" style="1" customWidth="1"/>
    <col min="2061" max="2061" width="11.5" style="1" customWidth="1"/>
    <col min="2062" max="2303" width="9" style="1"/>
    <col min="2304" max="2304" width="4.5" style="1" customWidth="1"/>
    <col min="2305" max="2305" width="7.75" style="1" customWidth="1"/>
    <col min="2306" max="2306" width="19.25" style="1" customWidth="1"/>
    <col min="2307" max="2307" width="12.375" style="1" customWidth="1"/>
    <col min="2308" max="2308" width="15.375" style="1" customWidth="1"/>
    <col min="2309" max="2309" width="6.75" style="1" customWidth="1"/>
    <col min="2310" max="2310" width="9.75" style="1" customWidth="1"/>
    <col min="2311" max="2311" width="7.125" style="1" customWidth="1"/>
    <col min="2312" max="2313" width="11" style="1" customWidth="1"/>
    <col min="2314" max="2314" width="8.625" style="1" customWidth="1"/>
    <col min="2315" max="2315" width="7" style="1" customWidth="1"/>
    <col min="2316" max="2316" width="12.25" style="1" customWidth="1"/>
    <col min="2317" max="2317" width="11.5" style="1" customWidth="1"/>
    <col min="2318" max="2559" width="9" style="1"/>
    <col min="2560" max="2560" width="4.5" style="1" customWidth="1"/>
    <col min="2561" max="2561" width="7.75" style="1" customWidth="1"/>
    <col min="2562" max="2562" width="19.25" style="1" customWidth="1"/>
    <col min="2563" max="2563" width="12.375" style="1" customWidth="1"/>
    <col min="2564" max="2564" width="15.375" style="1" customWidth="1"/>
    <col min="2565" max="2565" width="6.75" style="1" customWidth="1"/>
    <col min="2566" max="2566" width="9.75" style="1" customWidth="1"/>
    <col min="2567" max="2567" width="7.125" style="1" customWidth="1"/>
    <col min="2568" max="2569" width="11" style="1" customWidth="1"/>
    <col min="2570" max="2570" width="8.625" style="1" customWidth="1"/>
    <col min="2571" max="2571" width="7" style="1" customWidth="1"/>
    <col min="2572" max="2572" width="12.25" style="1" customWidth="1"/>
    <col min="2573" max="2573" width="11.5" style="1" customWidth="1"/>
    <col min="2574" max="2815" width="9" style="1"/>
    <col min="2816" max="2816" width="4.5" style="1" customWidth="1"/>
    <col min="2817" max="2817" width="7.75" style="1" customWidth="1"/>
    <col min="2818" max="2818" width="19.25" style="1" customWidth="1"/>
    <col min="2819" max="2819" width="12.375" style="1" customWidth="1"/>
    <col min="2820" max="2820" width="15.375" style="1" customWidth="1"/>
    <col min="2821" max="2821" width="6.75" style="1" customWidth="1"/>
    <col min="2822" max="2822" width="9.75" style="1" customWidth="1"/>
    <col min="2823" max="2823" width="7.125" style="1" customWidth="1"/>
    <col min="2824" max="2825" width="11" style="1" customWidth="1"/>
    <col min="2826" max="2826" width="8.625" style="1" customWidth="1"/>
    <col min="2827" max="2827" width="7" style="1" customWidth="1"/>
    <col min="2828" max="2828" width="12.25" style="1" customWidth="1"/>
    <col min="2829" max="2829" width="11.5" style="1" customWidth="1"/>
    <col min="2830" max="3071" width="9" style="1"/>
    <col min="3072" max="3072" width="4.5" style="1" customWidth="1"/>
    <col min="3073" max="3073" width="7.75" style="1" customWidth="1"/>
    <col min="3074" max="3074" width="19.25" style="1" customWidth="1"/>
    <col min="3075" max="3075" width="12.375" style="1" customWidth="1"/>
    <col min="3076" max="3076" width="15.375" style="1" customWidth="1"/>
    <col min="3077" max="3077" width="6.75" style="1" customWidth="1"/>
    <col min="3078" max="3078" width="9.75" style="1" customWidth="1"/>
    <col min="3079" max="3079" width="7.125" style="1" customWidth="1"/>
    <col min="3080" max="3081" width="11" style="1" customWidth="1"/>
    <col min="3082" max="3082" width="8.625" style="1" customWidth="1"/>
    <col min="3083" max="3083" width="7" style="1" customWidth="1"/>
    <col min="3084" max="3084" width="12.25" style="1" customWidth="1"/>
    <col min="3085" max="3085" width="11.5" style="1" customWidth="1"/>
    <col min="3086" max="3327" width="9" style="1"/>
    <col min="3328" max="3328" width="4.5" style="1" customWidth="1"/>
    <col min="3329" max="3329" width="7.75" style="1" customWidth="1"/>
    <col min="3330" max="3330" width="19.25" style="1" customWidth="1"/>
    <col min="3331" max="3331" width="12.375" style="1" customWidth="1"/>
    <col min="3332" max="3332" width="15.375" style="1" customWidth="1"/>
    <col min="3333" max="3333" width="6.75" style="1" customWidth="1"/>
    <col min="3334" max="3334" width="9.75" style="1" customWidth="1"/>
    <col min="3335" max="3335" width="7.125" style="1" customWidth="1"/>
    <col min="3336" max="3337" width="11" style="1" customWidth="1"/>
    <col min="3338" max="3338" width="8.625" style="1" customWidth="1"/>
    <col min="3339" max="3339" width="7" style="1" customWidth="1"/>
    <col min="3340" max="3340" width="12.25" style="1" customWidth="1"/>
    <col min="3341" max="3341" width="11.5" style="1" customWidth="1"/>
    <col min="3342" max="3583" width="9" style="1"/>
    <col min="3584" max="3584" width="4.5" style="1" customWidth="1"/>
    <col min="3585" max="3585" width="7.75" style="1" customWidth="1"/>
    <col min="3586" max="3586" width="19.25" style="1" customWidth="1"/>
    <col min="3587" max="3587" width="12.375" style="1" customWidth="1"/>
    <col min="3588" max="3588" width="15.375" style="1" customWidth="1"/>
    <col min="3589" max="3589" width="6.75" style="1" customWidth="1"/>
    <col min="3590" max="3590" width="9.75" style="1" customWidth="1"/>
    <col min="3591" max="3591" width="7.125" style="1" customWidth="1"/>
    <col min="3592" max="3593" width="11" style="1" customWidth="1"/>
    <col min="3594" max="3594" width="8.625" style="1" customWidth="1"/>
    <col min="3595" max="3595" width="7" style="1" customWidth="1"/>
    <col min="3596" max="3596" width="12.25" style="1" customWidth="1"/>
    <col min="3597" max="3597" width="11.5" style="1" customWidth="1"/>
    <col min="3598" max="3839" width="9" style="1"/>
    <col min="3840" max="3840" width="4.5" style="1" customWidth="1"/>
    <col min="3841" max="3841" width="7.75" style="1" customWidth="1"/>
    <col min="3842" max="3842" width="19.25" style="1" customWidth="1"/>
    <col min="3843" max="3843" width="12.375" style="1" customWidth="1"/>
    <col min="3844" max="3844" width="15.375" style="1" customWidth="1"/>
    <col min="3845" max="3845" width="6.75" style="1" customWidth="1"/>
    <col min="3846" max="3846" width="9.75" style="1" customWidth="1"/>
    <col min="3847" max="3847" width="7.125" style="1" customWidth="1"/>
    <col min="3848" max="3849" width="11" style="1" customWidth="1"/>
    <col min="3850" max="3850" width="8.625" style="1" customWidth="1"/>
    <col min="3851" max="3851" width="7" style="1" customWidth="1"/>
    <col min="3852" max="3852" width="12.25" style="1" customWidth="1"/>
    <col min="3853" max="3853" width="11.5" style="1" customWidth="1"/>
    <col min="3854" max="4095" width="9" style="1"/>
    <col min="4096" max="4096" width="4.5" style="1" customWidth="1"/>
    <col min="4097" max="4097" width="7.75" style="1" customWidth="1"/>
    <col min="4098" max="4098" width="19.25" style="1" customWidth="1"/>
    <col min="4099" max="4099" width="12.375" style="1" customWidth="1"/>
    <col min="4100" max="4100" width="15.375" style="1" customWidth="1"/>
    <col min="4101" max="4101" width="6.75" style="1" customWidth="1"/>
    <col min="4102" max="4102" width="9.75" style="1" customWidth="1"/>
    <col min="4103" max="4103" width="7.125" style="1" customWidth="1"/>
    <col min="4104" max="4105" width="11" style="1" customWidth="1"/>
    <col min="4106" max="4106" width="8.625" style="1" customWidth="1"/>
    <col min="4107" max="4107" width="7" style="1" customWidth="1"/>
    <col min="4108" max="4108" width="12.25" style="1" customWidth="1"/>
    <col min="4109" max="4109" width="11.5" style="1" customWidth="1"/>
    <col min="4110" max="4351" width="9" style="1"/>
    <col min="4352" max="4352" width="4.5" style="1" customWidth="1"/>
    <col min="4353" max="4353" width="7.75" style="1" customWidth="1"/>
    <col min="4354" max="4354" width="19.25" style="1" customWidth="1"/>
    <col min="4355" max="4355" width="12.375" style="1" customWidth="1"/>
    <col min="4356" max="4356" width="15.375" style="1" customWidth="1"/>
    <col min="4357" max="4357" width="6.75" style="1" customWidth="1"/>
    <col min="4358" max="4358" width="9.75" style="1" customWidth="1"/>
    <col min="4359" max="4359" width="7.125" style="1" customWidth="1"/>
    <col min="4360" max="4361" width="11" style="1" customWidth="1"/>
    <col min="4362" max="4362" width="8.625" style="1" customWidth="1"/>
    <col min="4363" max="4363" width="7" style="1" customWidth="1"/>
    <col min="4364" max="4364" width="12.25" style="1" customWidth="1"/>
    <col min="4365" max="4365" width="11.5" style="1" customWidth="1"/>
    <col min="4366" max="4607" width="9" style="1"/>
    <col min="4608" max="4608" width="4.5" style="1" customWidth="1"/>
    <col min="4609" max="4609" width="7.75" style="1" customWidth="1"/>
    <col min="4610" max="4610" width="19.25" style="1" customWidth="1"/>
    <col min="4611" max="4611" width="12.375" style="1" customWidth="1"/>
    <col min="4612" max="4612" width="15.375" style="1" customWidth="1"/>
    <col min="4613" max="4613" width="6.75" style="1" customWidth="1"/>
    <col min="4614" max="4614" width="9.75" style="1" customWidth="1"/>
    <col min="4615" max="4615" width="7.125" style="1" customWidth="1"/>
    <col min="4616" max="4617" width="11" style="1" customWidth="1"/>
    <col min="4618" max="4618" width="8.625" style="1" customWidth="1"/>
    <col min="4619" max="4619" width="7" style="1" customWidth="1"/>
    <col min="4620" max="4620" width="12.25" style="1" customWidth="1"/>
    <col min="4621" max="4621" width="11.5" style="1" customWidth="1"/>
    <col min="4622" max="4863" width="9" style="1"/>
    <col min="4864" max="4864" width="4.5" style="1" customWidth="1"/>
    <col min="4865" max="4865" width="7.75" style="1" customWidth="1"/>
    <col min="4866" max="4866" width="19.25" style="1" customWidth="1"/>
    <col min="4867" max="4867" width="12.375" style="1" customWidth="1"/>
    <col min="4868" max="4868" width="15.375" style="1" customWidth="1"/>
    <col min="4869" max="4869" width="6.75" style="1" customWidth="1"/>
    <col min="4870" max="4870" width="9.75" style="1" customWidth="1"/>
    <col min="4871" max="4871" width="7.125" style="1" customWidth="1"/>
    <col min="4872" max="4873" width="11" style="1" customWidth="1"/>
    <col min="4874" max="4874" width="8.625" style="1" customWidth="1"/>
    <col min="4875" max="4875" width="7" style="1" customWidth="1"/>
    <col min="4876" max="4876" width="12.25" style="1" customWidth="1"/>
    <col min="4877" max="4877" width="11.5" style="1" customWidth="1"/>
    <col min="4878" max="5119" width="9" style="1"/>
    <col min="5120" max="5120" width="4.5" style="1" customWidth="1"/>
    <col min="5121" max="5121" width="7.75" style="1" customWidth="1"/>
    <col min="5122" max="5122" width="19.25" style="1" customWidth="1"/>
    <col min="5123" max="5123" width="12.375" style="1" customWidth="1"/>
    <col min="5124" max="5124" width="15.375" style="1" customWidth="1"/>
    <col min="5125" max="5125" width="6.75" style="1" customWidth="1"/>
    <col min="5126" max="5126" width="9.75" style="1" customWidth="1"/>
    <col min="5127" max="5127" width="7.125" style="1" customWidth="1"/>
    <col min="5128" max="5129" width="11" style="1" customWidth="1"/>
    <col min="5130" max="5130" width="8.625" style="1" customWidth="1"/>
    <col min="5131" max="5131" width="7" style="1" customWidth="1"/>
    <col min="5132" max="5132" width="12.25" style="1" customWidth="1"/>
    <col min="5133" max="5133" width="11.5" style="1" customWidth="1"/>
    <col min="5134" max="5375" width="9" style="1"/>
    <col min="5376" max="5376" width="4.5" style="1" customWidth="1"/>
    <col min="5377" max="5377" width="7.75" style="1" customWidth="1"/>
    <col min="5378" max="5378" width="19.25" style="1" customWidth="1"/>
    <col min="5379" max="5379" width="12.375" style="1" customWidth="1"/>
    <col min="5380" max="5380" width="15.375" style="1" customWidth="1"/>
    <col min="5381" max="5381" width="6.75" style="1" customWidth="1"/>
    <col min="5382" max="5382" width="9.75" style="1" customWidth="1"/>
    <col min="5383" max="5383" width="7.125" style="1" customWidth="1"/>
    <col min="5384" max="5385" width="11" style="1" customWidth="1"/>
    <col min="5386" max="5386" width="8.625" style="1" customWidth="1"/>
    <col min="5387" max="5387" width="7" style="1" customWidth="1"/>
    <col min="5388" max="5388" width="12.25" style="1" customWidth="1"/>
    <col min="5389" max="5389" width="11.5" style="1" customWidth="1"/>
    <col min="5390" max="5631" width="9" style="1"/>
    <col min="5632" max="5632" width="4.5" style="1" customWidth="1"/>
    <col min="5633" max="5633" width="7.75" style="1" customWidth="1"/>
    <col min="5634" max="5634" width="19.25" style="1" customWidth="1"/>
    <col min="5635" max="5635" width="12.375" style="1" customWidth="1"/>
    <col min="5636" max="5636" width="15.375" style="1" customWidth="1"/>
    <col min="5637" max="5637" width="6.75" style="1" customWidth="1"/>
    <col min="5638" max="5638" width="9.75" style="1" customWidth="1"/>
    <col min="5639" max="5639" width="7.125" style="1" customWidth="1"/>
    <col min="5640" max="5641" width="11" style="1" customWidth="1"/>
    <col min="5642" max="5642" width="8.625" style="1" customWidth="1"/>
    <col min="5643" max="5643" width="7" style="1" customWidth="1"/>
    <col min="5644" max="5644" width="12.25" style="1" customWidth="1"/>
    <col min="5645" max="5645" width="11.5" style="1" customWidth="1"/>
    <col min="5646" max="5887" width="9" style="1"/>
    <col min="5888" max="5888" width="4.5" style="1" customWidth="1"/>
    <col min="5889" max="5889" width="7.75" style="1" customWidth="1"/>
    <col min="5890" max="5890" width="19.25" style="1" customWidth="1"/>
    <col min="5891" max="5891" width="12.375" style="1" customWidth="1"/>
    <col min="5892" max="5892" width="15.375" style="1" customWidth="1"/>
    <col min="5893" max="5893" width="6.75" style="1" customWidth="1"/>
    <col min="5894" max="5894" width="9.75" style="1" customWidth="1"/>
    <col min="5895" max="5895" width="7.125" style="1" customWidth="1"/>
    <col min="5896" max="5897" width="11" style="1" customWidth="1"/>
    <col min="5898" max="5898" width="8.625" style="1" customWidth="1"/>
    <col min="5899" max="5899" width="7" style="1" customWidth="1"/>
    <col min="5900" max="5900" width="12.25" style="1" customWidth="1"/>
    <col min="5901" max="5901" width="11.5" style="1" customWidth="1"/>
    <col min="5902" max="6143" width="9" style="1"/>
    <col min="6144" max="6144" width="4.5" style="1" customWidth="1"/>
    <col min="6145" max="6145" width="7.75" style="1" customWidth="1"/>
    <col min="6146" max="6146" width="19.25" style="1" customWidth="1"/>
    <col min="6147" max="6147" width="12.375" style="1" customWidth="1"/>
    <col min="6148" max="6148" width="15.375" style="1" customWidth="1"/>
    <col min="6149" max="6149" width="6.75" style="1" customWidth="1"/>
    <col min="6150" max="6150" width="9.75" style="1" customWidth="1"/>
    <col min="6151" max="6151" width="7.125" style="1" customWidth="1"/>
    <col min="6152" max="6153" width="11" style="1" customWidth="1"/>
    <col min="6154" max="6154" width="8.625" style="1" customWidth="1"/>
    <col min="6155" max="6155" width="7" style="1" customWidth="1"/>
    <col min="6156" max="6156" width="12.25" style="1" customWidth="1"/>
    <col min="6157" max="6157" width="11.5" style="1" customWidth="1"/>
    <col min="6158" max="6399" width="9" style="1"/>
    <col min="6400" max="6400" width="4.5" style="1" customWidth="1"/>
    <col min="6401" max="6401" width="7.75" style="1" customWidth="1"/>
    <col min="6402" max="6402" width="19.25" style="1" customWidth="1"/>
    <col min="6403" max="6403" width="12.375" style="1" customWidth="1"/>
    <col min="6404" max="6404" width="15.375" style="1" customWidth="1"/>
    <col min="6405" max="6405" width="6.75" style="1" customWidth="1"/>
    <col min="6406" max="6406" width="9.75" style="1" customWidth="1"/>
    <col min="6407" max="6407" width="7.125" style="1" customWidth="1"/>
    <col min="6408" max="6409" width="11" style="1" customWidth="1"/>
    <col min="6410" max="6410" width="8.625" style="1" customWidth="1"/>
    <col min="6411" max="6411" width="7" style="1" customWidth="1"/>
    <col min="6412" max="6412" width="12.25" style="1" customWidth="1"/>
    <col min="6413" max="6413" width="11.5" style="1" customWidth="1"/>
    <col min="6414" max="6655" width="9" style="1"/>
    <col min="6656" max="6656" width="4.5" style="1" customWidth="1"/>
    <col min="6657" max="6657" width="7.75" style="1" customWidth="1"/>
    <col min="6658" max="6658" width="19.25" style="1" customWidth="1"/>
    <col min="6659" max="6659" width="12.375" style="1" customWidth="1"/>
    <col min="6660" max="6660" width="15.375" style="1" customWidth="1"/>
    <col min="6661" max="6661" width="6.75" style="1" customWidth="1"/>
    <col min="6662" max="6662" width="9.75" style="1" customWidth="1"/>
    <col min="6663" max="6663" width="7.125" style="1" customWidth="1"/>
    <col min="6664" max="6665" width="11" style="1" customWidth="1"/>
    <col min="6666" max="6666" width="8.625" style="1" customWidth="1"/>
    <col min="6667" max="6667" width="7" style="1" customWidth="1"/>
    <col min="6668" max="6668" width="12.25" style="1" customWidth="1"/>
    <col min="6669" max="6669" width="11.5" style="1" customWidth="1"/>
    <col min="6670" max="6911" width="9" style="1"/>
    <col min="6912" max="6912" width="4.5" style="1" customWidth="1"/>
    <col min="6913" max="6913" width="7.75" style="1" customWidth="1"/>
    <col min="6914" max="6914" width="19.25" style="1" customWidth="1"/>
    <col min="6915" max="6915" width="12.375" style="1" customWidth="1"/>
    <col min="6916" max="6916" width="15.375" style="1" customWidth="1"/>
    <col min="6917" max="6917" width="6.75" style="1" customWidth="1"/>
    <col min="6918" max="6918" width="9.75" style="1" customWidth="1"/>
    <col min="6919" max="6919" width="7.125" style="1" customWidth="1"/>
    <col min="6920" max="6921" width="11" style="1" customWidth="1"/>
    <col min="6922" max="6922" width="8.625" style="1" customWidth="1"/>
    <col min="6923" max="6923" width="7" style="1" customWidth="1"/>
    <col min="6924" max="6924" width="12.25" style="1" customWidth="1"/>
    <col min="6925" max="6925" width="11.5" style="1" customWidth="1"/>
    <col min="6926" max="7167" width="9" style="1"/>
    <col min="7168" max="7168" width="4.5" style="1" customWidth="1"/>
    <col min="7169" max="7169" width="7.75" style="1" customWidth="1"/>
    <col min="7170" max="7170" width="19.25" style="1" customWidth="1"/>
    <col min="7171" max="7171" width="12.375" style="1" customWidth="1"/>
    <col min="7172" max="7172" width="15.375" style="1" customWidth="1"/>
    <col min="7173" max="7173" width="6.75" style="1" customWidth="1"/>
    <col min="7174" max="7174" width="9.75" style="1" customWidth="1"/>
    <col min="7175" max="7175" width="7.125" style="1" customWidth="1"/>
    <col min="7176" max="7177" width="11" style="1" customWidth="1"/>
    <col min="7178" max="7178" width="8.625" style="1" customWidth="1"/>
    <col min="7179" max="7179" width="7" style="1" customWidth="1"/>
    <col min="7180" max="7180" width="12.25" style="1" customWidth="1"/>
    <col min="7181" max="7181" width="11.5" style="1" customWidth="1"/>
    <col min="7182" max="7423" width="9" style="1"/>
    <col min="7424" max="7424" width="4.5" style="1" customWidth="1"/>
    <col min="7425" max="7425" width="7.75" style="1" customWidth="1"/>
    <col min="7426" max="7426" width="19.25" style="1" customWidth="1"/>
    <col min="7427" max="7427" width="12.375" style="1" customWidth="1"/>
    <col min="7428" max="7428" width="15.375" style="1" customWidth="1"/>
    <col min="7429" max="7429" width="6.75" style="1" customWidth="1"/>
    <col min="7430" max="7430" width="9.75" style="1" customWidth="1"/>
    <col min="7431" max="7431" width="7.125" style="1" customWidth="1"/>
    <col min="7432" max="7433" width="11" style="1" customWidth="1"/>
    <col min="7434" max="7434" width="8.625" style="1" customWidth="1"/>
    <col min="7435" max="7435" width="7" style="1" customWidth="1"/>
    <col min="7436" max="7436" width="12.25" style="1" customWidth="1"/>
    <col min="7437" max="7437" width="11.5" style="1" customWidth="1"/>
    <col min="7438" max="7679" width="9" style="1"/>
    <col min="7680" max="7680" width="4.5" style="1" customWidth="1"/>
    <col min="7681" max="7681" width="7.75" style="1" customWidth="1"/>
    <col min="7682" max="7682" width="19.25" style="1" customWidth="1"/>
    <col min="7683" max="7683" width="12.375" style="1" customWidth="1"/>
    <col min="7684" max="7684" width="15.375" style="1" customWidth="1"/>
    <col min="7685" max="7685" width="6.75" style="1" customWidth="1"/>
    <col min="7686" max="7686" width="9.75" style="1" customWidth="1"/>
    <col min="7687" max="7687" width="7.125" style="1" customWidth="1"/>
    <col min="7688" max="7689" width="11" style="1" customWidth="1"/>
    <col min="7690" max="7690" width="8.625" style="1" customWidth="1"/>
    <col min="7691" max="7691" width="7" style="1" customWidth="1"/>
    <col min="7692" max="7692" width="12.25" style="1" customWidth="1"/>
    <col min="7693" max="7693" width="11.5" style="1" customWidth="1"/>
    <col min="7694" max="7935" width="9" style="1"/>
    <col min="7936" max="7936" width="4.5" style="1" customWidth="1"/>
    <col min="7937" max="7937" width="7.75" style="1" customWidth="1"/>
    <col min="7938" max="7938" width="19.25" style="1" customWidth="1"/>
    <col min="7939" max="7939" width="12.375" style="1" customWidth="1"/>
    <col min="7940" max="7940" width="15.375" style="1" customWidth="1"/>
    <col min="7941" max="7941" width="6.75" style="1" customWidth="1"/>
    <col min="7942" max="7942" width="9.75" style="1" customWidth="1"/>
    <col min="7943" max="7943" width="7.125" style="1" customWidth="1"/>
    <col min="7944" max="7945" width="11" style="1" customWidth="1"/>
    <col min="7946" max="7946" width="8.625" style="1" customWidth="1"/>
    <col min="7947" max="7947" width="7" style="1" customWidth="1"/>
    <col min="7948" max="7948" width="12.25" style="1" customWidth="1"/>
    <col min="7949" max="7949" width="11.5" style="1" customWidth="1"/>
    <col min="7950" max="8191" width="9" style="1"/>
    <col min="8192" max="8192" width="4.5" style="1" customWidth="1"/>
    <col min="8193" max="8193" width="7.75" style="1" customWidth="1"/>
    <col min="8194" max="8194" width="19.25" style="1" customWidth="1"/>
    <col min="8195" max="8195" width="12.375" style="1" customWidth="1"/>
    <col min="8196" max="8196" width="15.375" style="1" customWidth="1"/>
    <col min="8197" max="8197" width="6.75" style="1" customWidth="1"/>
    <col min="8198" max="8198" width="9.75" style="1" customWidth="1"/>
    <col min="8199" max="8199" width="7.125" style="1" customWidth="1"/>
    <col min="8200" max="8201" width="11" style="1" customWidth="1"/>
    <col min="8202" max="8202" width="8.625" style="1" customWidth="1"/>
    <col min="8203" max="8203" width="7" style="1" customWidth="1"/>
    <col min="8204" max="8204" width="12.25" style="1" customWidth="1"/>
    <col min="8205" max="8205" width="11.5" style="1" customWidth="1"/>
    <col min="8206" max="8447" width="9" style="1"/>
    <col min="8448" max="8448" width="4.5" style="1" customWidth="1"/>
    <col min="8449" max="8449" width="7.75" style="1" customWidth="1"/>
    <col min="8450" max="8450" width="19.25" style="1" customWidth="1"/>
    <col min="8451" max="8451" width="12.375" style="1" customWidth="1"/>
    <col min="8452" max="8452" width="15.375" style="1" customWidth="1"/>
    <col min="8453" max="8453" width="6.75" style="1" customWidth="1"/>
    <col min="8454" max="8454" width="9.75" style="1" customWidth="1"/>
    <col min="8455" max="8455" width="7.125" style="1" customWidth="1"/>
    <col min="8456" max="8457" width="11" style="1" customWidth="1"/>
    <col min="8458" max="8458" width="8.625" style="1" customWidth="1"/>
    <col min="8459" max="8459" width="7" style="1" customWidth="1"/>
    <col min="8460" max="8460" width="12.25" style="1" customWidth="1"/>
    <col min="8461" max="8461" width="11.5" style="1" customWidth="1"/>
    <col min="8462" max="8703" width="9" style="1"/>
    <col min="8704" max="8704" width="4.5" style="1" customWidth="1"/>
    <col min="8705" max="8705" width="7.75" style="1" customWidth="1"/>
    <col min="8706" max="8706" width="19.25" style="1" customWidth="1"/>
    <col min="8707" max="8707" width="12.375" style="1" customWidth="1"/>
    <col min="8708" max="8708" width="15.375" style="1" customWidth="1"/>
    <col min="8709" max="8709" width="6.75" style="1" customWidth="1"/>
    <col min="8710" max="8710" width="9.75" style="1" customWidth="1"/>
    <col min="8711" max="8711" width="7.125" style="1" customWidth="1"/>
    <col min="8712" max="8713" width="11" style="1" customWidth="1"/>
    <col min="8714" max="8714" width="8.625" style="1" customWidth="1"/>
    <col min="8715" max="8715" width="7" style="1" customWidth="1"/>
    <col min="8716" max="8716" width="12.25" style="1" customWidth="1"/>
    <col min="8717" max="8717" width="11.5" style="1" customWidth="1"/>
    <col min="8718" max="8959" width="9" style="1"/>
    <col min="8960" max="8960" width="4.5" style="1" customWidth="1"/>
    <col min="8961" max="8961" width="7.75" style="1" customWidth="1"/>
    <col min="8962" max="8962" width="19.25" style="1" customWidth="1"/>
    <col min="8963" max="8963" width="12.375" style="1" customWidth="1"/>
    <col min="8964" max="8964" width="15.375" style="1" customWidth="1"/>
    <col min="8965" max="8965" width="6.75" style="1" customWidth="1"/>
    <col min="8966" max="8966" width="9.75" style="1" customWidth="1"/>
    <col min="8967" max="8967" width="7.125" style="1" customWidth="1"/>
    <col min="8968" max="8969" width="11" style="1" customWidth="1"/>
    <col min="8970" max="8970" width="8.625" style="1" customWidth="1"/>
    <col min="8971" max="8971" width="7" style="1" customWidth="1"/>
    <col min="8972" max="8972" width="12.25" style="1" customWidth="1"/>
    <col min="8973" max="8973" width="11.5" style="1" customWidth="1"/>
    <col min="8974" max="9215" width="9" style="1"/>
    <col min="9216" max="9216" width="4.5" style="1" customWidth="1"/>
    <col min="9217" max="9217" width="7.75" style="1" customWidth="1"/>
    <col min="9218" max="9218" width="19.25" style="1" customWidth="1"/>
    <col min="9219" max="9219" width="12.375" style="1" customWidth="1"/>
    <col min="9220" max="9220" width="15.375" style="1" customWidth="1"/>
    <col min="9221" max="9221" width="6.75" style="1" customWidth="1"/>
    <col min="9222" max="9222" width="9.75" style="1" customWidth="1"/>
    <col min="9223" max="9223" width="7.125" style="1" customWidth="1"/>
    <col min="9224" max="9225" width="11" style="1" customWidth="1"/>
    <col min="9226" max="9226" width="8.625" style="1" customWidth="1"/>
    <col min="9227" max="9227" width="7" style="1" customWidth="1"/>
    <col min="9228" max="9228" width="12.25" style="1" customWidth="1"/>
    <col min="9229" max="9229" width="11.5" style="1" customWidth="1"/>
    <col min="9230" max="9471" width="9" style="1"/>
    <col min="9472" max="9472" width="4.5" style="1" customWidth="1"/>
    <col min="9473" max="9473" width="7.75" style="1" customWidth="1"/>
    <col min="9474" max="9474" width="19.25" style="1" customWidth="1"/>
    <col min="9475" max="9475" width="12.375" style="1" customWidth="1"/>
    <col min="9476" max="9476" width="15.375" style="1" customWidth="1"/>
    <col min="9477" max="9477" width="6.75" style="1" customWidth="1"/>
    <col min="9478" max="9478" width="9.75" style="1" customWidth="1"/>
    <col min="9479" max="9479" width="7.125" style="1" customWidth="1"/>
    <col min="9480" max="9481" width="11" style="1" customWidth="1"/>
    <col min="9482" max="9482" width="8.625" style="1" customWidth="1"/>
    <col min="9483" max="9483" width="7" style="1" customWidth="1"/>
    <col min="9484" max="9484" width="12.25" style="1" customWidth="1"/>
    <col min="9485" max="9485" width="11.5" style="1" customWidth="1"/>
    <col min="9486" max="9727" width="9" style="1"/>
    <col min="9728" max="9728" width="4.5" style="1" customWidth="1"/>
    <col min="9729" max="9729" width="7.75" style="1" customWidth="1"/>
    <col min="9730" max="9730" width="19.25" style="1" customWidth="1"/>
    <col min="9731" max="9731" width="12.375" style="1" customWidth="1"/>
    <col min="9732" max="9732" width="15.375" style="1" customWidth="1"/>
    <col min="9733" max="9733" width="6.75" style="1" customWidth="1"/>
    <col min="9734" max="9734" width="9.75" style="1" customWidth="1"/>
    <col min="9735" max="9735" width="7.125" style="1" customWidth="1"/>
    <col min="9736" max="9737" width="11" style="1" customWidth="1"/>
    <col min="9738" max="9738" width="8.625" style="1" customWidth="1"/>
    <col min="9739" max="9739" width="7" style="1" customWidth="1"/>
    <col min="9740" max="9740" width="12.25" style="1" customWidth="1"/>
    <col min="9741" max="9741" width="11.5" style="1" customWidth="1"/>
    <col min="9742" max="9983" width="9" style="1"/>
    <col min="9984" max="9984" width="4.5" style="1" customWidth="1"/>
    <col min="9985" max="9985" width="7.75" style="1" customWidth="1"/>
    <col min="9986" max="9986" width="19.25" style="1" customWidth="1"/>
    <col min="9987" max="9987" width="12.375" style="1" customWidth="1"/>
    <col min="9988" max="9988" width="15.375" style="1" customWidth="1"/>
    <col min="9989" max="9989" width="6.75" style="1" customWidth="1"/>
    <col min="9990" max="9990" width="9.75" style="1" customWidth="1"/>
    <col min="9991" max="9991" width="7.125" style="1" customWidth="1"/>
    <col min="9992" max="9993" width="11" style="1" customWidth="1"/>
    <col min="9994" max="9994" width="8.625" style="1" customWidth="1"/>
    <col min="9995" max="9995" width="7" style="1" customWidth="1"/>
    <col min="9996" max="9996" width="12.25" style="1" customWidth="1"/>
    <col min="9997" max="9997" width="11.5" style="1" customWidth="1"/>
    <col min="9998" max="10239" width="9" style="1"/>
    <col min="10240" max="10240" width="4.5" style="1" customWidth="1"/>
    <col min="10241" max="10241" width="7.75" style="1" customWidth="1"/>
    <col min="10242" max="10242" width="19.25" style="1" customWidth="1"/>
    <col min="10243" max="10243" width="12.375" style="1" customWidth="1"/>
    <col min="10244" max="10244" width="15.375" style="1" customWidth="1"/>
    <col min="10245" max="10245" width="6.75" style="1" customWidth="1"/>
    <col min="10246" max="10246" width="9.75" style="1" customWidth="1"/>
    <col min="10247" max="10247" width="7.125" style="1" customWidth="1"/>
    <col min="10248" max="10249" width="11" style="1" customWidth="1"/>
    <col min="10250" max="10250" width="8.625" style="1" customWidth="1"/>
    <col min="10251" max="10251" width="7" style="1" customWidth="1"/>
    <col min="10252" max="10252" width="12.25" style="1" customWidth="1"/>
    <col min="10253" max="10253" width="11.5" style="1" customWidth="1"/>
    <col min="10254" max="10495" width="9" style="1"/>
    <col min="10496" max="10496" width="4.5" style="1" customWidth="1"/>
    <col min="10497" max="10497" width="7.75" style="1" customWidth="1"/>
    <col min="10498" max="10498" width="19.25" style="1" customWidth="1"/>
    <col min="10499" max="10499" width="12.375" style="1" customWidth="1"/>
    <col min="10500" max="10500" width="15.375" style="1" customWidth="1"/>
    <col min="10501" max="10501" width="6.75" style="1" customWidth="1"/>
    <col min="10502" max="10502" width="9.75" style="1" customWidth="1"/>
    <col min="10503" max="10503" width="7.125" style="1" customWidth="1"/>
    <col min="10504" max="10505" width="11" style="1" customWidth="1"/>
    <col min="10506" max="10506" width="8.625" style="1" customWidth="1"/>
    <col min="10507" max="10507" width="7" style="1" customWidth="1"/>
    <col min="10508" max="10508" width="12.25" style="1" customWidth="1"/>
    <col min="10509" max="10509" width="11.5" style="1" customWidth="1"/>
    <col min="10510" max="10751" width="9" style="1"/>
    <col min="10752" max="10752" width="4.5" style="1" customWidth="1"/>
    <col min="10753" max="10753" width="7.75" style="1" customWidth="1"/>
    <col min="10754" max="10754" width="19.25" style="1" customWidth="1"/>
    <col min="10755" max="10755" width="12.375" style="1" customWidth="1"/>
    <col min="10756" max="10756" width="15.375" style="1" customWidth="1"/>
    <col min="10757" max="10757" width="6.75" style="1" customWidth="1"/>
    <col min="10758" max="10758" width="9.75" style="1" customWidth="1"/>
    <col min="10759" max="10759" width="7.125" style="1" customWidth="1"/>
    <col min="10760" max="10761" width="11" style="1" customWidth="1"/>
    <col min="10762" max="10762" width="8.625" style="1" customWidth="1"/>
    <col min="10763" max="10763" width="7" style="1" customWidth="1"/>
    <col min="10764" max="10764" width="12.25" style="1" customWidth="1"/>
    <col min="10765" max="10765" width="11.5" style="1" customWidth="1"/>
    <col min="10766" max="11007" width="9" style="1"/>
    <col min="11008" max="11008" width="4.5" style="1" customWidth="1"/>
    <col min="11009" max="11009" width="7.75" style="1" customWidth="1"/>
    <col min="11010" max="11010" width="19.25" style="1" customWidth="1"/>
    <col min="11011" max="11011" width="12.375" style="1" customWidth="1"/>
    <col min="11012" max="11012" width="15.375" style="1" customWidth="1"/>
    <col min="11013" max="11013" width="6.75" style="1" customWidth="1"/>
    <col min="11014" max="11014" width="9.75" style="1" customWidth="1"/>
    <col min="11015" max="11015" width="7.125" style="1" customWidth="1"/>
    <col min="11016" max="11017" width="11" style="1" customWidth="1"/>
    <col min="11018" max="11018" width="8.625" style="1" customWidth="1"/>
    <col min="11019" max="11019" width="7" style="1" customWidth="1"/>
    <col min="11020" max="11020" width="12.25" style="1" customWidth="1"/>
    <col min="11021" max="11021" width="11.5" style="1" customWidth="1"/>
    <col min="11022" max="11263" width="9" style="1"/>
    <col min="11264" max="11264" width="4.5" style="1" customWidth="1"/>
    <col min="11265" max="11265" width="7.75" style="1" customWidth="1"/>
    <col min="11266" max="11266" width="19.25" style="1" customWidth="1"/>
    <col min="11267" max="11267" width="12.375" style="1" customWidth="1"/>
    <col min="11268" max="11268" width="15.375" style="1" customWidth="1"/>
    <col min="11269" max="11269" width="6.75" style="1" customWidth="1"/>
    <col min="11270" max="11270" width="9.75" style="1" customWidth="1"/>
    <col min="11271" max="11271" width="7.125" style="1" customWidth="1"/>
    <col min="11272" max="11273" width="11" style="1" customWidth="1"/>
    <col min="11274" max="11274" width="8.625" style="1" customWidth="1"/>
    <col min="11275" max="11275" width="7" style="1" customWidth="1"/>
    <col min="11276" max="11276" width="12.25" style="1" customWidth="1"/>
    <col min="11277" max="11277" width="11.5" style="1" customWidth="1"/>
    <col min="11278" max="11519" width="9" style="1"/>
    <col min="11520" max="11520" width="4.5" style="1" customWidth="1"/>
    <col min="11521" max="11521" width="7.75" style="1" customWidth="1"/>
    <col min="11522" max="11522" width="19.25" style="1" customWidth="1"/>
    <col min="11523" max="11523" width="12.375" style="1" customWidth="1"/>
    <col min="11524" max="11524" width="15.375" style="1" customWidth="1"/>
    <col min="11525" max="11525" width="6.75" style="1" customWidth="1"/>
    <col min="11526" max="11526" width="9.75" style="1" customWidth="1"/>
    <col min="11527" max="11527" width="7.125" style="1" customWidth="1"/>
    <col min="11528" max="11529" width="11" style="1" customWidth="1"/>
    <col min="11530" max="11530" width="8.625" style="1" customWidth="1"/>
    <col min="11531" max="11531" width="7" style="1" customWidth="1"/>
    <col min="11532" max="11532" width="12.25" style="1" customWidth="1"/>
    <col min="11533" max="11533" width="11.5" style="1" customWidth="1"/>
    <col min="11534" max="11775" width="9" style="1"/>
    <col min="11776" max="11776" width="4.5" style="1" customWidth="1"/>
    <col min="11777" max="11777" width="7.75" style="1" customWidth="1"/>
    <col min="11778" max="11778" width="19.25" style="1" customWidth="1"/>
    <col min="11779" max="11779" width="12.375" style="1" customWidth="1"/>
    <col min="11780" max="11780" width="15.375" style="1" customWidth="1"/>
    <col min="11781" max="11781" width="6.75" style="1" customWidth="1"/>
    <col min="11782" max="11782" width="9.75" style="1" customWidth="1"/>
    <col min="11783" max="11783" width="7.125" style="1" customWidth="1"/>
    <col min="11784" max="11785" width="11" style="1" customWidth="1"/>
    <col min="11786" max="11786" width="8.625" style="1" customWidth="1"/>
    <col min="11787" max="11787" width="7" style="1" customWidth="1"/>
    <col min="11788" max="11788" width="12.25" style="1" customWidth="1"/>
    <col min="11789" max="11789" width="11.5" style="1" customWidth="1"/>
    <col min="11790" max="12031" width="9" style="1"/>
    <col min="12032" max="12032" width="4.5" style="1" customWidth="1"/>
    <col min="12033" max="12033" width="7.75" style="1" customWidth="1"/>
    <col min="12034" max="12034" width="19.25" style="1" customWidth="1"/>
    <col min="12035" max="12035" width="12.375" style="1" customWidth="1"/>
    <col min="12036" max="12036" width="15.375" style="1" customWidth="1"/>
    <col min="12037" max="12037" width="6.75" style="1" customWidth="1"/>
    <col min="12038" max="12038" width="9.75" style="1" customWidth="1"/>
    <col min="12039" max="12039" width="7.125" style="1" customWidth="1"/>
    <col min="12040" max="12041" width="11" style="1" customWidth="1"/>
    <col min="12042" max="12042" width="8.625" style="1" customWidth="1"/>
    <col min="12043" max="12043" width="7" style="1" customWidth="1"/>
    <col min="12044" max="12044" width="12.25" style="1" customWidth="1"/>
    <col min="12045" max="12045" width="11.5" style="1" customWidth="1"/>
    <col min="12046" max="12287" width="9" style="1"/>
    <col min="12288" max="12288" width="4.5" style="1" customWidth="1"/>
    <col min="12289" max="12289" width="7.75" style="1" customWidth="1"/>
    <col min="12290" max="12290" width="19.25" style="1" customWidth="1"/>
    <col min="12291" max="12291" width="12.375" style="1" customWidth="1"/>
    <col min="12292" max="12292" width="15.375" style="1" customWidth="1"/>
    <col min="12293" max="12293" width="6.75" style="1" customWidth="1"/>
    <col min="12294" max="12294" width="9.75" style="1" customWidth="1"/>
    <col min="12295" max="12295" width="7.125" style="1" customWidth="1"/>
    <col min="12296" max="12297" width="11" style="1" customWidth="1"/>
    <col min="12298" max="12298" width="8.625" style="1" customWidth="1"/>
    <col min="12299" max="12299" width="7" style="1" customWidth="1"/>
    <col min="12300" max="12300" width="12.25" style="1" customWidth="1"/>
    <col min="12301" max="12301" width="11.5" style="1" customWidth="1"/>
    <col min="12302" max="12543" width="9" style="1"/>
    <col min="12544" max="12544" width="4.5" style="1" customWidth="1"/>
    <col min="12545" max="12545" width="7.75" style="1" customWidth="1"/>
    <col min="12546" max="12546" width="19.25" style="1" customWidth="1"/>
    <col min="12547" max="12547" width="12.375" style="1" customWidth="1"/>
    <col min="12548" max="12548" width="15.375" style="1" customWidth="1"/>
    <col min="12549" max="12549" width="6.75" style="1" customWidth="1"/>
    <col min="12550" max="12550" width="9.75" style="1" customWidth="1"/>
    <col min="12551" max="12551" width="7.125" style="1" customWidth="1"/>
    <col min="12552" max="12553" width="11" style="1" customWidth="1"/>
    <col min="12554" max="12554" width="8.625" style="1" customWidth="1"/>
    <col min="12555" max="12555" width="7" style="1" customWidth="1"/>
    <col min="12556" max="12556" width="12.25" style="1" customWidth="1"/>
    <col min="12557" max="12557" width="11.5" style="1" customWidth="1"/>
    <col min="12558" max="12799" width="9" style="1"/>
    <col min="12800" max="12800" width="4.5" style="1" customWidth="1"/>
    <col min="12801" max="12801" width="7.75" style="1" customWidth="1"/>
    <col min="12802" max="12802" width="19.25" style="1" customWidth="1"/>
    <col min="12803" max="12803" width="12.375" style="1" customWidth="1"/>
    <col min="12804" max="12804" width="15.375" style="1" customWidth="1"/>
    <col min="12805" max="12805" width="6.75" style="1" customWidth="1"/>
    <col min="12806" max="12806" width="9.75" style="1" customWidth="1"/>
    <col min="12807" max="12807" width="7.125" style="1" customWidth="1"/>
    <col min="12808" max="12809" width="11" style="1" customWidth="1"/>
    <col min="12810" max="12810" width="8.625" style="1" customWidth="1"/>
    <col min="12811" max="12811" width="7" style="1" customWidth="1"/>
    <col min="12812" max="12812" width="12.25" style="1" customWidth="1"/>
    <col min="12813" max="12813" width="11.5" style="1" customWidth="1"/>
    <col min="12814" max="13055" width="9" style="1"/>
    <col min="13056" max="13056" width="4.5" style="1" customWidth="1"/>
    <col min="13057" max="13057" width="7.75" style="1" customWidth="1"/>
    <col min="13058" max="13058" width="19.25" style="1" customWidth="1"/>
    <col min="13059" max="13059" width="12.375" style="1" customWidth="1"/>
    <col min="13060" max="13060" width="15.375" style="1" customWidth="1"/>
    <col min="13061" max="13061" width="6.75" style="1" customWidth="1"/>
    <col min="13062" max="13062" width="9.75" style="1" customWidth="1"/>
    <col min="13063" max="13063" width="7.125" style="1" customWidth="1"/>
    <col min="13064" max="13065" width="11" style="1" customWidth="1"/>
    <col min="13066" max="13066" width="8.625" style="1" customWidth="1"/>
    <col min="13067" max="13067" width="7" style="1" customWidth="1"/>
    <col min="13068" max="13068" width="12.25" style="1" customWidth="1"/>
    <col min="13069" max="13069" width="11.5" style="1" customWidth="1"/>
    <col min="13070" max="13311" width="9" style="1"/>
    <col min="13312" max="13312" width="4.5" style="1" customWidth="1"/>
    <col min="13313" max="13313" width="7.75" style="1" customWidth="1"/>
    <col min="13314" max="13314" width="19.25" style="1" customWidth="1"/>
    <col min="13315" max="13315" width="12.375" style="1" customWidth="1"/>
    <col min="13316" max="13316" width="15.375" style="1" customWidth="1"/>
    <col min="13317" max="13317" width="6.75" style="1" customWidth="1"/>
    <col min="13318" max="13318" width="9.75" style="1" customWidth="1"/>
    <col min="13319" max="13319" width="7.125" style="1" customWidth="1"/>
    <col min="13320" max="13321" width="11" style="1" customWidth="1"/>
    <col min="13322" max="13322" width="8.625" style="1" customWidth="1"/>
    <col min="13323" max="13323" width="7" style="1" customWidth="1"/>
    <col min="13324" max="13324" width="12.25" style="1" customWidth="1"/>
    <col min="13325" max="13325" width="11.5" style="1" customWidth="1"/>
    <col min="13326" max="13567" width="9" style="1"/>
    <col min="13568" max="13568" width="4.5" style="1" customWidth="1"/>
    <col min="13569" max="13569" width="7.75" style="1" customWidth="1"/>
    <col min="13570" max="13570" width="19.25" style="1" customWidth="1"/>
    <col min="13571" max="13571" width="12.375" style="1" customWidth="1"/>
    <col min="13572" max="13572" width="15.375" style="1" customWidth="1"/>
    <col min="13573" max="13573" width="6.75" style="1" customWidth="1"/>
    <col min="13574" max="13574" width="9.75" style="1" customWidth="1"/>
    <col min="13575" max="13575" width="7.125" style="1" customWidth="1"/>
    <col min="13576" max="13577" width="11" style="1" customWidth="1"/>
    <col min="13578" max="13578" width="8.625" style="1" customWidth="1"/>
    <col min="13579" max="13579" width="7" style="1" customWidth="1"/>
    <col min="13580" max="13580" width="12.25" style="1" customWidth="1"/>
    <col min="13581" max="13581" width="11.5" style="1" customWidth="1"/>
    <col min="13582" max="13823" width="9" style="1"/>
    <col min="13824" max="13824" width="4.5" style="1" customWidth="1"/>
    <col min="13825" max="13825" width="7.75" style="1" customWidth="1"/>
    <col min="13826" max="13826" width="19.25" style="1" customWidth="1"/>
    <col min="13827" max="13827" width="12.375" style="1" customWidth="1"/>
    <col min="13828" max="13828" width="15.375" style="1" customWidth="1"/>
    <col min="13829" max="13829" width="6.75" style="1" customWidth="1"/>
    <col min="13830" max="13830" width="9.75" style="1" customWidth="1"/>
    <col min="13831" max="13831" width="7.125" style="1" customWidth="1"/>
    <col min="13832" max="13833" width="11" style="1" customWidth="1"/>
    <col min="13834" max="13834" width="8.625" style="1" customWidth="1"/>
    <col min="13835" max="13835" width="7" style="1" customWidth="1"/>
    <col min="13836" max="13836" width="12.25" style="1" customWidth="1"/>
    <col min="13837" max="13837" width="11.5" style="1" customWidth="1"/>
    <col min="13838" max="14079" width="9" style="1"/>
    <col min="14080" max="14080" width="4.5" style="1" customWidth="1"/>
    <col min="14081" max="14081" width="7.75" style="1" customWidth="1"/>
    <col min="14082" max="14082" width="19.25" style="1" customWidth="1"/>
    <col min="14083" max="14083" width="12.375" style="1" customWidth="1"/>
    <col min="14084" max="14084" width="15.375" style="1" customWidth="1"/>
    <col min="14085" max="14085" width="6.75" style="1" customWidth="1"/>
    <col min="14086" max="14086" width="9.75" style="1" customWidth="1"/>
    <col min="14087" max="14087" width="7.125" style="1" customWidth="1"/>
    <col min="14088" max="14089" width="11" style="1" customWidth="1"/>
    <col min="14090" max="14090" width="8.625" style="1" customWidth="1"/>
    <col min="14091" max="14091" width="7" style="1" customWidth="1"/>
    <col min="14092" max="14092" width="12.25" style="1" customWidth="1"/>
    <col min="14093" max="14093" width="11.5" style="1" customWidth="1"/>
    <col min="14094" max="14335" width="9" style="1"/>
    <col min="14336" max="14336" width="4.5" style="1" customWidth="1"/>
    <col min="14337" max="14337" width="7.75" style="1" customWidth="1"/>
    <col min="14338" max="14338" width="19.25" style="1" customWidth="1"/>
    <col min="14339" max="14339" width="12.375" style="1" customWidth="1"/>
    <col min="14340" max="14340" width="15.375" style="1" customWidth="1"/>
    <col min="14341" max="14341" width="6.75" style="1" customWidth="1"/>
    <col min="14342" max="14342" width="9.75" style="1" customWidth="1"/>
    <col min="14343" max="14343" width="7.125" style="1" customWidth="1"/>
    <col min="14344" max="14345" width="11" style="1" customWidth="1"/>
    <col min="14346" max="14346" width="8.625" style="1" customWidth="1"/>
    <col min="14347" max="14347" width="7" style="1" customWidth="1"/>
    <col min="14348" max="14348" width="12.25" style="1" customWidth="1"/>
    <col min="14349" max="14349" width="11.5" style="1" customWidth="1"/>
    <col min="14350" max="14591" width="9" style="1"/>
    <col min="14592" max="14592" width="4.5" style="1" customWidth="1"/>
    <col min="14593" max="14593" width="7.75" style="1" customWidth="1"/>
    <col min="14594" max="14594" width="19.25" style="1" customWidth="1"/>
    <col min="14595" max="14595" width="12.375" style="1" customWidth="1"/>
    <col min="14596" max="14596" width="15.375" style="1" customWidth="1"/>
    <col min="14597" max="14597" width="6.75" style="1" customWidth="1"/>
    <col min="14598" max="14598" width="9.75" style="1" customWidth="1"/>
    <col min="14599" max="14599" width="7.125" style="1" customWidth="1"/>
    <col min="14600" max="14601" width="11" style="1" customWidth="1"/>
    <col min="14602" max="14602" width="8.625" style="1" customWidth="1"/>
    <col min="14603" max="14603" width="7" style="1" customWidth="1"/>
    <col min="14604" max="14604" width="12.25" style="1" customWidth="1"/>
    <col min="14605" max="14605" width="11.5" style="1" customWidth="1"/>
    <col min="14606" max="14847" width="9" style="1"/>
    <col min="14848" max="14848" width="4.5" style="1" customWidth="1"/>
    <col min="14849" max="14849" width="7.75" style="1" customWidth="1"/>
    <col min="14850" max="14850" width="19.25" style="1" customWidth="1"/>
    <col min="14851" max="14851" width="12.375" style="1" customWidth="1"/>
    <col min="14852" max="14852" width="15.375" style="1" customWidth="1"/>
    <col min="14853" max="14853" width="6.75" style="1" customWidth="1"/>
    <col min="14854" max="14854" width="9.75" style="1" customWidth="1"/>
    <col min="14855" max="14855" width="7.125" style="1" customWidth="1"/>
    <col min="14856" max="14857" width="11" style="1" customWidth="1"/>
    <col min="14858" max="14858" width="8.625" style="1" customWidth="1"/>
    <col min="14859" max="14859" width="7" style="1" customWidth="1"/>
    <col min="14860" max="14860" width="12.25" style="1" customWidth="1"/>
    <col min="14861" max="14861" width="11.5" style="1" customWidth="1"/>
    <col min="14862" max="15103" width="9" style="1"/>
    <col min="15104" max="15104" width="4.5" style="1" customWidth="1"/>
    <col min="15105" max="15105" width="7.75" style="1" customWidth="1"/>
    <col min="15106" max="15106" width="19.25" style="1" customWidth="1"/>
    <col min="15107" max="15107" width="12.375" style="1" customWidth="1"/>
    <col min="15108" max="15108" width="15.375" style="1" customWidth="1"/>
    <col min="15109" max="15109" width="6.75" style="1" customWidth="1"/>
    <col min="15110" max="15110" width="9.75" style="1" customWidth="1"/>
    <col min="15111" max="15111" width="7.125" style="1" customWidth="1"/>
    <col min="15112" max="15113" width="11" style="1" customWidth="1"/>
    <col min="15114" max="15114" width="8.625" style="1" customWidth="1"/>
    <col min="15115" max="15115" width="7" style="1" customWidth="1"/>
    <col min="15116" max="15116" width="12.25" style="1" customWidth="1"/>
    <col min="15117" max="15117" width="11.5" style="1" customWidth="1"/>
    <col min="15118" max="15359" width="9" style="1"/>
    <col min="15360" max="15360" width="4.5" style="1" customWidth="1"/>
    <col min="15361" max="15361" width="7.75" style="1" customWidth="1"/>
    <col min="15362" max="15362" width="19.25" style="1" customWidth="1"/>
    <col min="15363" max="15363" width="12.375" style="1" customWidth="1"/>
    <col min="15364" max="15364" width="15.375" style="1" customWidth="1"/>
    <col min="15365" max="15365" width="6.75" style="1" customWidth="1"/>
    <col min="15366" max="15366" width="9.75" style="1" customWidth="1"/>
    <col min="15367" max="15367" width="7.125" style="1" customWidth="1"/>
    <col min="15368" max="15369" width="11" style="1" customWidth="1"/>
    <col min="15370" max="15370" width="8.625" style="1" customWidth="1"/>
    <col min="15371" max="15371" width="7" style="1" customWidth="1"/>
    <col min="15372" max="15372" width="12.25" style="1" customWidth="1"/>
    <col min="15373" max="15373" width="11.5" style="1" customWidth="1"/>
    <col min="15374" max="15615" width="9" style="1"/>
    <col min="15616" max="15616" width="4.5" style="1" customWidth="1"/>
    <col min="15617" max="15617" width="7.75" style="1" customWidth="1"/>
    <col min="15618" max="15618" width="19.25" style="1" customWidth="1"/>
    <col min="15619" max="15619" width="12.375" style="1" customWidth="1"/>
    <col min="15620" max="15620" width="15.375" style="1" customWidth="1"/>
    <col min="15621" max="15621" width="6.75" style="1" customWidth="1"/>
    <col min="15622" max="15622" width="9.75" style="1" customWidth="1"/>
    <col min="15623" max="15623" width="7.125" style="1" customWidth="1"/>
    <col min="15624" max="15625" width="11" style="1" customWidth="1"/>
    <col min="15626" max="15626" width="8.625" style="1" customWidth="1"/>
    <col min="15627" max="15627" width="7" style="1" customWidth="1"/>
    <col min="15628" max="15628" width="12.25" style="1" customWidth="1"/>
    <col min="15629" max="15629" width="11.5" style="1" customWidth="1"/>
    <col min="15630" max="15871" width="9" style="1"/>
    <col min="15872" max="15872" width="4.5" style="1" customWidth="1"/>
    <col min="15873" max="15873" width="7.75" style="1" customWidth="1"/>
    <col min="15874" max="15874" width="19.25" style="1" customWidth="1"/>
    <col min="15875" max="15875" width="12.375" style="1" customWidth="1"/>
    <col min="15876" max="15876" width="15.375" style="1" customWidth="1"/>
    <col min="15877" max="15877" width="6.75" style="1" customWidth="1"/>
    <col min="15878" max="15878" width="9.75" style="1" customWidth="1"/>
    <col min="15879" max="15879" width="7.125" style="1" customWidth="1"/>
    <col min="15880" max="15881" width="11" style="1" customWidth="1"/>
    <col min="15882" max="15882" width="8.625" style="1" customWidth="1"/>
    <col min="15883" max="15883" width="7" style="1" customWidth="1"/>
    <col min="15884" max="15884" width="12.25" style="1" customWidth="1"/>
    <col min="15885" max="15885" width="11.5" style="1" customWidth="1"/>
    <col min="15886" max="16127" width="9" style="1"/>
    <col min="16128" max="16128" width="4.5" style="1" customWidth="1"/>
    <col min="16129" max="16129" width="7.75" style="1" customWidth="1"/>
    <col min="16130" max="16130" width="19.25" style="1" customWidth="1"/>
    <col min="16131" max="16131" width="12.375" style="1" customWidth="1"/>
    <col min="16132" max="16132" width="15.375" style="1" customWidth="1"/>
    <col min="16133" max="16133" width="6.75" style="1" customWidth="1"/>
    <col min="16134" max="16134" width="9.75" style="1" customWidth="1"/>
    <col min="16135" max="16135" width="7.125" style="1" customWidth="1"/>
    <col min="16136" max="16137" width="11" style="1" customWidth="1"/>
    <col min="16138" max="16138" width="8.625" style="1" customWidth="1"/>
    <col min="16139" max="16139" width="7" style="1" customWidth="1"/>
    <col min="16140" max="16140" width="12.25" style="1" customWidth="1"/>
    <col min="16141" max="16141" width="11.5" style="1" customWidth="1"/>
    <col min="16142" max="16384" width="9" style="1"/>
  </cols>
  <sheetData>
    <row r="1" ht="33" customHeight="1" spans="1:12">
      <c r="A1" s="2" t="s">
        <v>0</v>
      </c>
      <c r="B1" s="2"/>
      <c r="C1" s="2"/>
      <c r="D1" s="2"/>
      <c r="E1" s="2"/>
      <c r="F1" s="2"/>
      <c r="G1" s="2"/>
      <c r="H1" s="2"/>
      <c r="I1" s="2"/>
      <c r="J1" s="2"/>
      <c r="K1" s="2"/>
      <c r="L1" s="2"/>
    </row>
    <row r="2" ht="26.25" customHeight="1" spans="1:12">
      <c r="A2" s="3" t="s">
        <v>1</v>
      </c>
      <c r="B2" s="3"/>
      <c r="C2" s="3"/>
      <c r="D2" s="3"/>
      <c r="E2" s="3"/>
      <c r="F2" s="3"/>
      <c r="G2" s="3"/>
      <c r="H2" s="3"/>
      <c r="I2" s="3"/>
      <c r="J2" s="3"/>
      <c r="K2" s="3"/>
      <c r="L2" s="3"/>
    </row>
    <row r="3" ht="24.75" customHeight="1" spans="1:12">
      <c r="A3" s="4" t="s">
        <v>2</v>
      </c>
      <c r="B3" s="4" t="s">
        <v>3</v>
      </c>
      <c r="C3" s="4" t="s">
        <v>4</v>
      </c>
      <c r="D3" s="4" t="s">
        <v>5</v>
      </c>
      <c r="E3" s="4" t="s">
        <v>6</v>
      </c>
      <c r="F3" s="4" t="s">
        <v>7</v>
      </c>
      <c r="G3" s="4" t="s">
        <v>8</v>
      </c>
      <c r="H3" s="5" t="s">
        <v>9</v>
      </c>
      <c r="I3" s="11" t="s">
        <v>10</v>
      </c>
      <c r="J3" s="11"/>
      <c r="K3" s="11"/>
      <c r="L3" s="11"/>
    </row>
    <row r="4" ht="24.75" customHeight="1" spans="1:12">
      <c r="A4" s="4"/>
      <c r="B4" s="4"/>
      <c r="C4" s="4"/>
      <c r="D4" s="4"/>
      <c r="E4" s="4"/>
      <c r="F4" s="4"/>
      <c r="G4" s="4"/>
      <c r="H4" s="5"/>
      <c r="I4" s="4" t="s">
        <v>11</v>
      </c>
      <c r="J4" s="4" t="s">
        <v>12</v>
      </c>
      <c r="K4" s="4" t="s">
        <v>13</v>
      </c>
      <c r="L4" s="4" t="s">
        <v>14</v>
      </c>
    </row>
    <row r="5" ht="21" customHeight="1" spans="1:12">
      <c r="A5" s="4" t="s">
        <v>15</v>
      </c>
      <c r="B5" s="4" t="s">
        <v>16</v>
      </c>
      <c r="C5" s="4" t="s">
        <v>17</v>
      </c>
      <c r="D5" s="4" t="s">
        <v>18</v>
      </c>
      <c r="E5" s="4" t="s">
        <v>19</v>
      </c>
      <c r="F5" s="4" t="s">
        <v>20</v>
      </c>
      <c r="G5" s="4" t="s">
        <v>21</v>
      </c>
      <c r="H5" s="4" t="s">
        <v>22</v>
      </c>
      <c r="I5" s="4" t="s">
        <v>23</v>
      </c>
      <c r="J5" s="4" t="s">
        <v>24</v>
      </c>
      <c r="K5" s="4" t="s">
        <v>25</v>
      </c>
      <c r="L5" s="4" t="s">
        <v>26</v>
      </c>
    </row>
    <row r="6" ht="18" customHeight="1" spans="1:12">
      <c r="A6" s="6">
        <v>1</v>
      </c>
      <c r="B6" s="7" t="s">
        <v>27</v>
      </c>
      <c r="C6" s="8" t="s">
        <v>28</v>
      </c>
      <c r="D6" s="1" t="s">
        <v>29</v>
      </c>
      <c r="E6" s="7" t="s">
        <v>30</v>
      </c>
      <c r="F6" s="9">
        <v>3345.19</v>
      </c>
      <c r="G6" s="10" t="s">
        <v>31</v>
      </c>
      <c r="H6" s="6">
        <v>158</v>
      </c>
      <c r="I6" s="9">
        <f>2859*0.16*3+3263*0.16*9</f>
        <v>6071.04</v>
      </c>
      <c r="J6" s="9">
        <f>2390*0.06+2390*0.062*2+2414*0.06*9+16*12</f>
        <v>1935.32</v>
      </c>
      <c r="K6" s="9">
        <f>3087*0.007*3+3033*0.007*9</f>
        <v>255.906</v>
      </c>
      <c r="L6" s="9">
        <f t="shared" ref="L6:L37" si="0">I6+K6+J6</f>
        <v>8262.266</v>
      </c>
    </row>
    <row r="7" ht="18" customHeight="1" spans="1:12">
      <c r="A7" s="6">
        <v>2</v>
      </c>
      <c r="B7" s="7" t="s">
        <v>32</v>
      </c>
      <c r="C7" s="8" t="s">
        <v>33</v>
      </c>
      <c r="D7" s="1" t="s">
        <v>34</v>
      </c>
      <c r="E7" s="7" t="s">
        <v>30</v>
      </c>
      <c r="F7" s="9">
        <v>4082.16</v>
      </c>
      <c r="G7" s="7" t="s">
        <v>35</v>
      </c>
      <c r="H7" s="6">
        <v>151</v>
      </c>
      <c r="I7" s="9">
        <f t="shared" ref="I7:I70" si="1">2859*0.16*3+3263*0.16*9</f>
        <v>6071.04</v>
      </c>
      <c r="J7" s="9">
        <f t="shared" ref="J7:J70" si="2">2390*0.06+2390*0.062*2+2414*0.06*9+16*12</f>
        <v>1935.32</v>
      </c>
      <c r="K7" s="9">
        <f t="shared" ref="K7:K70" si="3">3087*0.007*3+3033*0.007*9</f>
        <v>255.906</v>
      </c>
      <c r="L7" s="9">
        <f t="shared" si="0"/>
        <v>8262.266</v>
      </c>
    </row>
    <row r="8" ht="18" customHeight="1" spans="1:12">
      <c r="A8" s="6">
        <v>3</v>
      </c>
      <c r="B8" s="7" t="s">
        <v>36</v>
      </c>
      <c r="C8" s="8" t="s">
        <v>37</v>
      </c>
      <c r="D8" s="1" t="s">
        <v>38</v>
      </c>
      <c r="E8" s="7" t="s">
        <v>30</v>
      </c>
      <c r="F8" s="9">
        <v>7740.8</v>
      </c>
      <c r="G8" s="7" t="s">
        <v>39</v>
      </c>
      <c r="H8" s="6">
        <v>150</v>
      </c>
      <c r="I8" s="9">
        <f t="shared" si="1"/>
        <v>6071.04</v>
      </c>
      <c r="J8" s="9">
        <f t="shared" si="2"/>
        <v>1935.32</v>
      </c>
      <c r="K8" s="9">
        <f t="shared" si="3"/>
        <v>255.906</v>
      </c>
      <c r="L8" s="9">
        <f t="shared" si="0"/>
        <v>8262.266</v>
      </c>
    </row>
    <row r="9" ht="18" customHeight="1" spans="1:12">
      <c r="A9" s="6">
        <v>4</v>
      </c>
      <c r="B9" s="7" t="s">
        <v>40</v>
      </c>
      <c r="C9" s="8" t="s">
        <v>41</v>
      </c>
      <c r="D9" s="1" t="s">
        <v>42</v>
      </c>
      <c r="E9" s="7" t="s">
        <v>30</v>
      </c>
      <c r="F9" s="9">
        <v>5881.97</v>
      </c>
      <c r="G9" s="7" t="s">
        <v>43</v>
      </c>
      <c r="H9" s="6">
        <v>150</v>
      </c>
      <c r="I9" s="9">
        <f t="shared" si="1"/>
        <v>6071.04</v>
      </c>
      <c r="J9" s="9">
        <f t="shared" si="2"/>
        <v>1935.32</v>
      </c>
      <c r="K9" s="9">
        <f t="shared" si="3"/>
        <v>255.906</v>
      </c>
      <c r="L9" s="9">
        <f t="shared" si="0"/>
        <v>8262.266</v>
      </c>
    </row>
    <row r="10" ht="18" customHeight="1" spans="1:12">
      <c r="A10" s="6">
        <v>5</v>
      </c>
      <c r="B10" s="7" t="s">
        <v>44</v>
      </c>
      <c r="C10" s="8" t="s">
        <v>45</v>
      </c>
      <c r="D10" s="1" t="s">
        <v>46</v>
      </c>
      <c r="E10" s="7" t="s">
        <v>30</v>
      </c>
      <c r="F10" s="9">
        <v>3377.44</v>
      </c>
      <c r="G10" s="7" t="s">
        <v>47</v>
      </c>
      <c r="H10" s="6">
        <v>142</v>
      </c>
      <c r="I10" s="9">
        <f t="shared" si="1"/>
        <v>6071.04</v>
      </c>
      <c r="J10" s="9">
        <f t="shared" si="2"/>
        <v>1935.32</v>
      </c>
      <c r="K10" s="9">
        <f t="shared" si="3"/>
        <v>255.906</v>
      </c>
      <c r="L10" s="9">
        <f t="shared" si="0"/>
        <v>8262.266</v>
      </c>
    </row>
    <row r="11" ht="18" customHeight="1" spans="1:12">
      <c r="A11" s="6">
        <v>6</v>
      </c>
      <c r="B11" s="7" t="s">
        <v>48</v>
      </c>
      <c r="C11" s="8" t="s">
        <v>49</v>
      </c>
      <c r="D11" s="1" t="s">
        <v>50</v>
      </c>
      <c r="E11" s="7" t="s">
        <v>30</v>
      </c>
      <c r="F11" s="9">
        <v>3348.39</v>
      </c>
      <c r="G11" s="7" t="s">
        <v>51</v>
      </c>
      <c r="H11" s="6">
        <v>139</v>
      </c>
      <c r="I11" s="9">
        <f t="shared" si="1"/>
        <v>6071.04</v>
      </c>
      <c r="J11" s="9">
        <f t="shared" si="2"/>
        <v>1935.32</v>
      </c>
      <c r="K11" s="9">
        <f t="shared" si="3"/>
        <v>255.906</v>
      </c>
      <c r="L11" s="9">
        <f t="shared" si="0"/>
        <v>8262.266</v>
      </c>
    </row>
    <row r="12" ht="18" customHeight="1" spans="1:12">
      <c r="A12" s="6">
        <v>7</v>
      </c>
      <c r="B12" s="7" t="s">
        <v>52</v>
      </c>
      <c r="C12" s="8" t="s">
        <v>53</v>
      </c>
      <c r="D12" s="1" t="s">
        <v>54</v>
      </c>
      <c r="E12" s="7" t="s">
        <v>30</v>
      </c>
      <c r="F12" s="9">
        <v>3349.79</v>
      </c>
      <c r="G12" s="7" t="s">
        <v>55</v>
      </c>
      <c r="H12" s="6">
        <v>138</v>
      </c>
      <c r="I12" s="9">
        <f t="shared" si="1"/>
        <v>6071.04</v>
      </c>
      <c r="J12" s="9">
        <f t="shared" si="2"/>
        <v>1935.32</v>
      </c>
      <c r="K12" s="9">
        <f t="shared" si="3"/>
        <v>255.906</v>
      </c>
      <c r="L12" s="9">
        <f t="shared" si="0"/>
        <v>8262.266</v>
      </c>
    </row>
    <row r="13" ht="18" customHeight="1" spans="1:12">
      <c r="A13" s="6">
        <v>8</v>
      </c>
      <c r="B13" s="7" t="s">
        <v>56</v>
      </c>
      <c r="C13" s="8" t="s">
        <v>57</v>
      </c>
      <c r="D13" s="1" t="s">
        <v>58</v>
      </c>
      <c r="E13" s="7" t="s">
        <v>30</v>
      </c>
      <c r="F13" s="9">
        <v>3685.49</v>
      </c>
      <c r="G13" s="7" t="s">
        <v>59</v>
      </c>
      <c r="H13" s="6">
        <v>136</v>
      </c>
      <c r="I13" s="9">
        <f t="shared" si="1"/>
        <v>6071.04</v>
      </c>
      <c r="J13" s="9">
        <f t="shared" si="2"/>
        <v>1935.32</v>
      </c>
      <c r="K13" s="9">
        <f t="shared" si="3"/>
        <v>255.906</v>
      </c>
      <c r="L13" s="9">
        <f t="shared" si="0"/>
        <v>8262.266</v>
      </c>
    </row>
    <row r="14" ht="18" customHeight="1" spans="1:12">
      <c r="A14" s="6">
        <v>9</v>
      </c>
      <c r="B14" s="7" t="s">
        <v>60</v>
      </c>
      <c r="C14" s="8" t="s">
        <v>61</v>
      </c>
      <c r="D14" s="1" t="s">
        <v>62</v>
      </c>
      <c r="E14" s="7" t="s">
        <v>30</v>
      </c>
      <c r="F14" s="9">
        <v>3282.16</v>
      </c>
      <c r="G14" s="7" t="s">
        <v>63</v>
      </c>
      <c r="H14" s="6">
        <v>133</v>
      </c>
      <c r="I14" s="9">
        <f t="shared" si="1"/>
        <v>6071.04</v>
      </c>
      <c r="J14" s="9">
        <f t="shared" si="2"/>
        <v>1935.32</v>
      </c>
      <c r="K14" s="9">
        <f t="shared" si="3"/>
        <v>255.906</v>
      </c>
      <c r="L14" s="9">
        <f t="shared" si="0"/>
        <v>8262.266</v>
      </c>
    </row>
    <row r="15" ht="18" customHeight="1" spans="1:12">
      <c r="A15" s="6">
        <v>10</v>
      </c>
      <c r="B15" s="7" t="s">
        <v>64</v>
      </c>
      <c r="C15" s="8" t="s">
        <v>65</v>
      </c>
      <c r="D15" s="1" t="s">
        <v>66</v>
      </c>
      <c r="E15" s="7" t="s">
        <v>30</v>
      </c>
      <c r="F15" s="9">
        <v>3975.4</v>
      </c>
      <c r="G15" s="7" t="s">
        <v>67</v>
      </c>
      <c r="H15" s="6">
        <v>133</v>
      </c>
      <c r="I15" s="9">
        <f t="shared" si="1"/>
        <v>6071.04</v>
      </c>
      <c r="J15" s="9">
        <f t="shared" si="2"/>
        <v>1935.32</v>
      </c>
      <c r="K15" s="9">
        <f t="shared" si="3"/>
        <v>255.906</v>
      </c>
      <c r="L15" s="9">
        <f t="shared" si="0"/>
        <v>8262.266</v>
      </c>
    </row>
    <row r="16" ht="18" customHeight="1" spans="1:12">
      <c r="A16" s="6">
        <v>11</v>
      </c>
      <c r="B16" s="7" t="s">
        <v>68</v>
      </c>
      <c r="C16" s="8" t="s">
        <v>69</v>
      </c>
      <c r="D16" s="1" t="s">
        <v>70</v>
      </c>
      <c r="E16" s="7" t="s">
        <v>30</v>
      </c>
      <c r="F16" s="9">
        <v>3422.55</v>
      </c>
      <c r="G16" s="7" t="s">
        <v>71</v>
      </c>
      <c r="H16" s="6">
        <v>133</v>
      </c>
      <c r="I16" s="9">
        <f t="shared" si="1"/>
        <v>6071.04</v>
      </c>
      <c r="J16" s="9">
        <f t="shared" si="2"/>
        <v>1935.32</v>
      </c>
      <c r="K16" s="9">
        <f t="shared" si="3"/>
        <v>255.906</v>
      </c>
      <c r="L16" s="9">
        <f t="shared" si="0"/>
        <v>8262.266</v>
      </c>
    </row>
    <row r="17" ht="18" customHeight="1" spans="1:12">
      <c r="A17" s="6">
        <v>12</v>
      </c>
      <c r="B17" s="7" t="s">
        <v>72</v>
      </c>
      <c r="C17" s="8" t="s">
        <v>73</v>
      </c>
      <c r="D17" s="1" t="s">
        <v>74</v>
      </c>
      <c r="E17" s="7" t="s">
        <v>30</v>
      </c>
      <c r="F17" s="9">
        <v>2905.62</v>
      </c>
      <c r="G17" s="7" t="s">
        <v>75</v>
      </c>
      <c r="H17" s="6">
        <v>131</v>
      </c>
      <c r="I17" s="9">
        <f t="shared" si="1"/>
        <v>6071.04</v>
      </c>
      <c r="J17" s="9">
        <f t="shared" si="2"/>
        <v>1935.32</v>
      </c>
      <c r="K17" s="9">
        <f t="shared" si="3"/>
        <v>255.906</v>
      </c>
      <c r="L17" s="9">
        <f t="shared" si="0"/>
        <v>8262.266</v>
      </c>
    </row>
    <row r="18" ht="18" customHeight="1" spans="1:12">
      <c r="A18" s="6">
        <v>13</v>
      </c>
      <c r="B18" s="7" t="s">
        <v>76</v>
      </c>
      <c r="C18" s="8" t="s">
        <v>77</v>
      </c>
      <c r="D18" s="1" t="s">
        <v>78</v>
      </c>
      <c r="E18" s="7" t="s">
        <v>30</v>
      </c>
      <c r="F18" s="9">
        <v>3078.15</v>
      </c>
      <c r="G18" s="7" t="s">
        <v>79</v>
      </c>
      <c r="H18" s="6">
        <v>127</v>
      </c>
      <c r="I18" s="9">
        <f t="shared" si="1"/>
        <v>6071.04</v>
      </c>
      <c r="J18" s="9">
        <f t="shared" si="2"/>
        <v>1935.32</v>
      </c>
      <c r="K18" s="9">
        <f t="shared" si="3"/>
        <v>255.906</v>
      </c>
      <c r="L18" s="9">
        <f t="shared" si="0"/>
        <v>8262.266</v>
      </c>
    </row>
    <row r="19" ht="18" customHeight="1" spans="1:12">
      <c r="A19" s="6">
        <v>14</v>
      </c>
      <c r="B19" s="7" t="s">
        <v>80</v>
      </c>
      <c r="C19" s="8" t="s">
        <v>81</v>
      </c>
      <c r="D19" s="1" t="s">
        <v>82</v>
      </c>
      <c r="E19" s="7" t="s">
        <v>30</v>
      </c>
      <c r="F19" s="9">
        <v>3465.84</v>
      </c>
      <c r="G19" s="7" t="s">
        <v>83</v>
      </c>
      <c r="H19" s="6">
        <v>126</v>
      </c>
      <c r="I19" s="9">
        <f t="shared" si="1"/>
        <v>6071.04</v>
      </c>
      <c r="J19" s="9">
        <f t="shared" si="2"/>
        <v>1935.32</v>
      </c>
      <c r="K19" s="9">
        <f t="shared" si="3"/>
        <v>255.906</v>
      </c>
      <c r="L19" s="9">
        <f t="shared" si="0"/>
        <v>8262.266</v>
      </c>
    </row>
    <row r="20" ht="18" customHeight="1" spans="1:12">
      <c r="A20" s="6">
        <v>15</v>
      </c>
      <c r="B20" s="7" t="s">
        <v>84</v>
      </c>
      <c r="C20" s="8" t="s">
        <v>85</v>
      </c>
      <c r="D20" s="1" t="s">
        <v>86</v>
      </c>
      <c r="E20" s="7" t="s">
        <v>30</v>
      </c>
      <c r="F20" s="9">
        <v>3627.78</v>
      </c>
      <c r="G20" s="7" t="s">
        <v>87</v>
      </c>
      <c r="H20" s="6">
        <v>125</v>
      </c>
      <c r="I20" s="9">
        <f t="shared" si="1"/>
        <v>6071.04</v>
      </c>
      <c r="J20" s="9">
        <f t="shared" si="2"/>
        <v>1935.32</v>
      </c>
      <c r="K20" s="9">
        <f t="shared" si="3"/>
        <v>255.906</v>
      </c>
      <c r="L20" s="9">
        <f t="shared" si="0"/>
        <v>8262.266</v>
      </c>
    </row>
    <row r="21" ht="18" customHeight="1" spans="1:12">
      <c r="A21" s="6">
        <v>16</v>
      </c>
      <c r="B21" s="7" t="s">
        <v>88</v>
      </c>
      <c r="C21" s="8" t="s">
        <v>89</v>
      </c>
      <c r="D21" s="1" t="s">
        <v>90</v>
      </c>
      <c r="E21" s="7" t="s">
        <v>30</v>
      </c>
      <c r="F21" s="9">
        <v>2966.05</v>
      </c>
      <c r="G21" s="7" t="s">
        <v>91</v>
      </c>
      <c r="H21" s="6">
        <v>114</v>
      </c>
      <c r="I21" s="9">
        <f t="shared" si="1"/>
        <v>6071.04</v>
      </c>
      <c r="J21" s="9">
        <f t="shared" si="2"/>
        <v>1935.32</v>
      </c>
      <c r="K21" s="9">
        <f t="shared" si="3"/>
        <v>255.906</v>
      </c>
      <c r="L21" s="9">
        <f t="shared" si="0"/>
        <v>8262.266</v>
      </c>
    </row>
    <row r="22" ht="18" customHeight="1" spans="1:12">
      <c r="A22" s="6">
        <v>17</v>
      </c>
      <c r="B22" s="7" t="s">
        <v>92</v>
      </c>
      <c r="C22" s="8" t="s">
        <v>93</v>
      </c>
      <c r="D22" s="1" t="s">
        <v>94</v>
      </c>
      <c r="E22" s="7" t="s">
        <v>30</v>
      </c>
      <c r="F22" s="9">
        <v>3170.52</v>
      </c>
      <c r="G22" s="7" t="s">
        <v>95</v>
      </c>
      <c r="H22" s="6">
        <v>112</v>
      </c>
      <c r="I22" s="9">
        <f t="shared" si="1"/>
        <v>6071.04</v>
      </c>
      <c r="J22" s="9">
        <f t="shared" si="2"/>
        <v>1935.32</v>
      </c>
      <c r="K22" s="9">
        <f t="shared" si="3"/>
        <v>255.906</v>
      </c>
      <c r="L22" s="9">
        <f t="shared" si="0"/>
        <v>8262.266</v>
      </c>
    </row>
    <row r="23" ht="18" customHeight="1" spans="1:12">
      <c r="A23" s="6">
        <v>18</v>
      </c>
      <c r="B23" s="7" t="s">
        <v>96</v>
      </c>
      <c r="C23" s="8" t="s">
        <v>97</v>
      </c>
      <c r="D23" s="1" t="s">
        <v>98</v>
      </c>
      <c r="E23" s="7" t="s">
        <v>30</v>
      </c>
      <c r="F23" s="9">
        <v>3081.53</v>
      </c>
      <c r="G23" s="7" t="s">
        <v>99</v>
      </c>
      <c r="H23" s="6">
        <v>111</v>
      </c>
      <c r="I23" s="9">
        <f t="shared" si="1"/>
        <v>6071.04</v>
      </c>
      <c r="J23" s="9">
        <f t="shared" si="2"/>
        <v>1935.32</v>
      </c>
      <c r="K23" s="9">
        <f t="shared" si="3"/>
        <v>255.906</v>
      </c>
      <c r="L23" s="9">
        <f t="shared" si="0"/>
        <v>8262.266</v>
      </c>
    </row>
    <row r="24" ht="18" customHeight="1" spans="1:12">
      <c r="A24" s="6">
        <v>19</v>
      </c>
      <c r="B24" s="7" t="s">
        <v>100</v>
      </c>
      <c r="C24" s="8" t="s">
        <v>101</v>
      </c>
      <c r="D24" s="1" t="s">
        <v>102</v>
      </c>
      <c r="E24" s="7" t="s">
        <v>30</v>
      </c>
      <c r="F24" s="9">
        <v>6082.07</v>
      </c>
      <c r="G24" s="7" t="s">
        <v>103</v>
      </c>
      <c r="H24" s="6">
        <v>110</v>
      </c>
      <c r="I24" s="9">
        <f t="shared" si="1"/>
        <v>6071.04</v>
      </c>
      <c r="J24" s="9">
        <f t="shared" si="2"/>
        <v>1935.32</v>
      </c>
      <c r="K24" s="9">
        <f t="shared" si="3"/>
        <v>255.906</v>
      </c>
      <c r="L24" s="9">
        <f t="shared" si="0"/>
        <v>8262.266</v>
      </c>
    </row>
    <row r="25" ht="18" customHeight="1" spans="1:12">
      <c r="A25" s="6">
        <v>20</v>
      </c>
      <c r="B25" s="7" t="s">
        <v>104</v>
      </c>
      <c r="C25" s="8" t="s">
        <v>105</v>
      </c>
      <c r="D25" s="1" t="s">
        <v>106</v>
      </c>
      <c r="E25" s="7" t="s">
        <v>30</v>
      </c>
      <c r="F25" s="9">
        <v>3871.18</v>
      </c>
      <c r="G25" s="7" t="s">
        <v>107</v>
      </c>
      <c r="H25" s="6">
        <v>109</v>
      </c>
      <c r="I25" s="9">
        <f t="shared" si="1"/>
        <v>6071.04</v>
      </c>
      <c r="J25" s="9">
        <f t="shared" si="2"/>
        <v>1935.32</v>
      </c>
      <c r="K25" s="9">
        <f t="shared" si="3"/>
        <v>255.906</v>
      </c>
      <c r="L25" s="9">
        <f t="shared" si="0"/>
        <v>8262.266</v>
      </c>
    </row>
    <row r="26" ht="18" customHeight="1" spans="1:12">
      <c r="A26" s="6">
        <v>21</v>
      </c>
      <c r="B26" s="7" t="s">
        <v>108</v>
      </c>
      <c r="C26" s="8" t="s">
        <v>109</v>
      </c>
      <c r="D26" s="1" t="s">
        <v>110</v>
      </c>
      <c r="E26" s="7" t="s">
        <v>30</v>
      </c>
      <c r="F26" s="9">
        <v>3143.93</v>
      </c>
      <c r="G26" s="7" t="s">
        <v>111</v>
      </c>
      <c r="H26" s="6">
        <v>105</v>
      </c>
      <c r="I26" s="9">
        <f t="shared" si="1"/>
        <v>6071.04</v>
      </c>
      <c r="J26" s="9">
        <f t="shared" si="2"/>
        <v>1935.32</v>
      </c>
      <c r="K26" s="9">
        <f t="shared" si="3"/>
        <v>255.906</v>
      </c>
      <c r="L26" s="9">
        <f t="shared" si="0"/>
        <v>8262.266</v>
      </c>
    </row>
    <row r="27" ht="18" customHeight="1" spans="1:12">
      <c r="A27" s="6">
        <v>22</v>
      </c>
      <c r="B27" s="7" t="s">
        <v>112</v>
      </c>
      <c r="C27" s="8" t="s">
        <v>113</v>
      </c>
      <c r="D27" s="1" t="s">
        <v>114</v>
      </c>
      <c r="E27" s="7" t="s">
        <v>30</v>
      </c>
      <c r="F27" s="9">
        <v>4362.86</v>
      </c>
      <c r="G27" s="7" t="s">
        <v>115</v>
      </c>
      <c r="H27" s="6">
        <v>103</v>
      </c>
      <c r="I27" s="9">
        <f t="shared" si="1"/>
        <v>6071.04</v>
      </c>
      <c r="J27" s="9">
        <f t="shared" si="2"/>
        <v>1935.32</v>
      </c>
      <c r="K27" s="9">
        <f t="shared" si="3"/>
        <v>255.906</v>
      </c>
      <c r="L27" s="9">
        <f t="shared" si="0"/>
        <v>8262.266</v>
      </c>
    </row>
    <row r="28" ht="18" customHeight="1" spans="1:12">
      <c r="A28" s="6">
        <v>23</v>
      </c>
      <c r="B28" s="7" t="s">
        <v>116</v>
      </c>
      <c r="C28" s="8" t="s">
        <v>117</v>
      </c>
      <c r="D28" s="1" t="s">
        <v>118</v>
      </c>
      <c r="E28" s="7" t="s">
        <v>30</v>
      </c>
      <c r="F28" s="9">
        <v>3278.83</v>
      </c>
      <c r="G28" s="7" t="s">
        <v>119</v>
      </c>
      <c r="H28" s="6">
        <v>103</v>
      </c>
      <c r="I28" s="9">
        <f t="shared" si="1"/>
        <v>6071.04</v>
      </c>
      <c r="J28" s="9">
        <f t="shared" si="2"/>
        <v>1935.32</v>
      </c>
      <c r="K28" s="9">
        <f t="shared" si="3"/>
        <v>255.906</v>
      </c>
      <c r="L28" s="9">
        <f t="shared" si="0"/>
        <v>8262.266</v>
      </c>
    </row>
    <row r="29" ht="18" customHeight="1" spans="1:12">
      <c r="A29" s="6">
        <v>24</v>
      </c>
      <c r="B29" s="7" t="s">
        <v>120</v>
      </c>
      <c r="C29" s="8" t="s">
        <v>121</v>
      </c>
      <c r="D29" s="1" t="s">
        <v>122</v>
      </c>
      <c r="E29" s="7" t="s">
        <v>30</v>
      </c>
      <c r="F29" s="9">
        <v>3075.55</v>
      </c>
      <c r="G29" s="7" t="s">
        <v>123</v>
      </c>
      <c r="H29" s="6">
        <v>102</v>
      </c>
      <c r="I29" s="9">
        <f t="shared" si="1"/>
        <v>6071.04</v>
      </c>
      <c r="J29" s="9">
        <f t="shared" si="2"/>
        <v>1935.32</v>
      </c>
      <c r="K29" s="9">
        <f t="shared" si="3"/>
        <v>255.906</v>
      </c>
      <c r="L29" s="9">
        <f t="shared" si="0"/>
        <v>8262.266</v>
      </c>
    </row>
    <row r="30" ht="18" customHeight="1" spans="1:12">
      <c r="A30" s="6">
        <v>25</v>
      </c>
      <c r="B30" s="7" t="s">
        <v>124</v>
      </c>
      <c r="C30" s="8" t="s">
        <v>125</v>
      </c>
      <c r="D30" s="1" t="s">
        <v>126</v>
      </c>
      <c r="E30" s="7" t="s">
        <v>30</v>
      </c>
      <c r="F30" s="9">
        <v>3431.89</v>
      </c>
      <c r="G30" s="7" t="s">
        <v>127</v>
      </c>
      <c r="H30" s="6">
        <v>98</v>
      </c>
      <c r="I30" s="9">
        <f t="shared" si="1"/>
        <v>6071.04</v>
      </c>
      <c r="J30" s="9">
        <f t="shared" si="2"/>
        <v>1935.32</v>
      </c>
      <c r="K30" s="9">
        <f t="shared" si="3"/>
        <v>255.906</v>
      </c>
      <c r="L30" s="9">
        <f t="shared" si="0"/>
        <v>8262.266</v>
      </c>
    </row>
    <row r="31" ht="18" customHeight="1" spans="1:12">
      <c r="A31" s="6">
        <v>26</v>
      </c>
      <c r="B31" s="7" t="s">
        <v>128</v>
      </c>
      <c r="C31" s="8" t="s">
        <v>129</v>
      </c>
      <c r="D31" s="1" t="s">
        <v>130</v>
      </c>
      <c r="E31" s="7" t="s">
        <v>30</v>
      </c>
      <c r="F31" s="9">
        <v>3547.8</v>
      </c>
      <c r="G31" s="7" t="s">
        <v>131</v>
      </c>
      <c r="H31" s="6">
        <v>97</v>
      </c>
      <c r="I31" s="9">
        <f t="shared" si="1"/>
        <v>6071.04</v>
      </c>
      <c r="J31" s="9">
        <f t="shared" si="2"/>
        <v>1935.32</v>
      </c>
      <c r="K31" s="9">
        <f t="shared" si="3"/>
        <v>255.906</v>
      </c>
      <c r="L31" s="9">
        <f t="shared" si="0"/>
        <v>8262.266</v>
      </c>
    </row>
    <row r="32" ht="18" customHeight="1" spans="1:12">
      <c r="A32" s="6">
        <v>27</v>
      </c>
      <c r="B32" s="7" t="s">
        <v>132</v>
      </c>
      <c r="C32" s="8" t="s">
        <v>133</v>
      </c>
      <c r="D32" s="1" t="s">
        <v>134</v>
      </c>
      <c r="E32" s="7" t="s">
        <v>30</v>
      </c>
      <c r="F32" s="9">
        <v>3391.52</v>
      </c>
      <c r="G32" s="7" t="s">
        <v>135</v>
      </c>
      <c r="H32" s="6">
        <v>96</v>
      </c>
      <c r="I32" s="9">
        <f t="shared" si="1"/>
        <v>6071.04</v>
      </c>
      <c r="J32" s="9">
        <f t="shared" si="2"/>
        <v>1935.32</v>
      </c>
      <c r="K32" s="9">
        <f t="shared" si="3"/>
        <v>255.906</v>
      </c>
      <c r="L32" s="9">
        <f t="shared" si="0"/>
        <v>8262.266</v>
      </c>
    </row>
    <row r="33" ht="18" customHeight="1" spans="1:12">
      <c r="A33" s="6">
        <v>28</v>
      </c>
      <c r="B33" s="7" t="s">
        <v>136</v>
      </c>
      <c r="C33" s="8" t="s">
        <v>137</v>
      </c>
      <c r="D33" s="1" t="s">
        <v>138</v>
      </c>
      <c r="E33" s="7" t="s">
        <v>30</v>
      </c>
      <c r="F33" s="9">
        <v>3198.47</v>
      </c>
      <c r="G33" s="7" t="s">
        <v>139</v>
      </c>
      <c r="H33" s="6">
        <v>95</v>
      </c>
      <c r="I33" s="9">
        <f t="shared" si="1"/>
        <v>6071.04</v>
      </c>
      <c r="J33" s="9">
        <f t="shared" si="2"/>
        <v>1935.32</v>
      </c>
      <c r="K33" s="9">
        <f t="shared" si="3"/>
        <v>255.906</v>
      </c>
      <c r="L33" s="9">
        <f t="shared" si="0"/>
        <v>8262.266</v>
      </c>
    </row>
    <row r="34" ht="18" customHeight="1" spans="1:12">
      <c r="A34" s="6">
        <v>29</v>
      </c>
      <c r="B34" s="7" t="s">
        <v>140</v>
      </c>
      <c r="C34" s="8" t="s">
        <v>141</v>
      </c>
      <c r="D34" s="1" t="s">
        <v>142</v>
      </c>
      <c r="E34" s="7" t="s">
        <v>30</v>
      </c>
      <c r="F34" s="9">
        <v>3378.17</v>
      </c>
      <c r="G34" s="7" t="s">
        <v>143</v>
      </c>
      <c r="H34" s="6">
        <v>91</v>
      </c>
      <c r="I34" s="9">
        <f t="shared" si="1"/>
        <v>6071.04</v>
      </c>
      <c r="J34" s="9">
        <f t="shared" si="2"/>
        <v>1935.32</v>
      </c>
      <c r="K34" s="9">
        <f t="shared" si="3"/>
        <v>255.906</v>
      </c>
      <c r="L34" s="9">
        <f t="shared" si="0"/>
        <v>8262.266</v>
      </c>
    </row>
    <row r="35" ht="18" customHeight="1" spans="1:12">
      <c r="A35" s="6">
        <v>30</v>
      </c>
      <c r="B35" s="7" t="s">
        <v>144</v>
      </c>
      <c r="C35" s="8" t="s">
        <v>145</v>
      </c>
      <c r="D35" s="1" t="s">
        <v>146</v>
      </c>
      <c r="E35" s="7" t="s">
        <v>30</v>
      </c>
      <c r="F35" s="9">
        <v>2962.71</v>
      </c>
      <c r="G35" s="7" t="s">
        <v>147</v>
      </c>
      <c r="H35" s="6">
        <v>91</v>
      </c>
      <c r="I35" s="9">
        <f t="shared" si="1"/>
        <v>6071.04</v>
      </c>
      <c r="J35" s="9">
        <f t="shared" si="2"/>
        <v>1935.32</v>
      </c>
      <c r="K35" s="9">
        <f t="shared" si="3"/>
        <v>255.906</v>
      </c>
      <c r="L35" s="9">
        <f t="shared" si="0"/>
        <v>8262.266</v>
      </c>
    </row>
    <row r="36" ht="18" customHeight="1" spans="1:12">
      <c r="A36" s="6">
        <v>31</v>
      </c>
      <c r="B36" s="7" t="s">
        <v>148</v>
      </c>
      <c r="C36" s="8" t="s">
        <v>149</v>
      </c>
      <c r="D36" s="1" t="s">
        <v>150</v>
      </c>
      <c r="E36" s="7" t="s">
        <v>30</v>
      </c>
      <c r="F36" s="9">
        <v>3079.17</v>
      </c>
      <c r="G36" s="7" t="s">
        <v>151</v>
      </c>
      <c r="H36" s="6">
        <v>91</v>
      </c>
      <c r="I36" s="9">
        <f t="shared" si="1"/>
        <v>6071.04</v>
      </c>
      <c r="J36" s="9">
        <f t="shared" si="2"/>
        <v>1935.32</v>
      </c>
      <c r="K36" s="9">
        <f t="shared" si="3"/>
        <v>255.906</v>
      </c>
      <c r="L36" s="9">
        <f t="shared" si="0"/>
        <v>8262.266</v>
      </c>
    </row>
    <row r="37" ht="18" customHeight="1" spans="1:12">
      <c r="A37" s="6">
        <v>32</v>
      </c>
      <c r="B37" s="7" t="s">
        <v>152</v>
      </c>
      <c r="C37" s="8" t="s">
        <v>153</v>
      </c>
      <c r="D37" s="1" t="s">
        <v>154</v>
      </c>
      <c r="E37" s="7" t="s">
        <v>30</v>
      </c>
      <c r="F37" s="9">
        <v>3259.06</v>
      </c>
      <c r="G37" s="7" t="s">
        <v>155</v>
      </c>
      <c r="H37" s="6">
        <v>90</v>
      </c>
      <c r="I37" s="9">
        <f t="shared" si="1"/>
        <v>6071.04</v>
      </c>
      <c r="J37" s="9">
        <f t="shared" si="2"/>
        <v>1935.32</v>
      </c>
      <c r="K37" s="9">
        <f t="shared" si="3"/>
        <v>255.906</v>
      </c>
      <c r="L37" s="9">
        <f t="shared" si="0"/>
        <v>8262.266</v>
      </c>
    </row>
    <row r="38" ht="18" customHeight="1" spans="1:12">
      <c r="A38" s="6">
        <v>33</v>
      </c>
      <c r="B38" s="7" t="s">
        <v>156</v>
      </c>
      <c r="C38" s="8" t="s">
        <v>157</v>
      </c>
      <c r="D38" s="1" t="s">
        <v>158</v>
      </c>
      <c r="E38" s="7" t="s">
        <v>30</v>
      </c>
      <c r="F38" s="9">
        <v>7546.28</v>
      </c>
      <c r="G38" s="7" t="s">
        <v>159</v>
      </c>
      <c r="H38" s="6">
        <v>88</v>
      </c>
      <c r="I38" s="9">
        <f t="shared" si="1"/>
        <v>6071.04</v>
      </c>
      <c r="J38" s="9">
        <f t="shared" si="2"/>
        <v>1935.32</v>
      </c>
      <c r="K38" s="9">
        <f t="shared" si="3"/>
        <v>255.906</v>
      </c>
      <c r="L38" s="9">
        <f t="shared" ref="L38:L69" si="4">I38+K38+J38</f>
        <v>8262.266</v>
      </c>
    </row>
    <row r="39" ht="18" customHeight="1" spans="1:12">
      <c r="A39" s="6">
        <v>34</v>
      </c>
      <c r="B39" s="7" t="s">
        <v>160</v>
      </c>
      <c r="C39" s="8" t="s">
        <v>161</v>
      </c>
      <c r="D39" s="1" t="s">
        <v>162</v>
      </c>
      <c r="E39" s="7" t="s">
        <v>30</v>
      </c>
      <c r="F39" s="9">
        <v>3478.38</v>
      </c>
      <c r="G39" s="7" t="s">
        <v>163</v>
      </c>
      <c r="H39" s="6">
        <v>88</v>
      </c>
      <c r="I39" s="9">
        <f t="shared" si="1"/>
        <v>6071.04</v>
      </c>
      <c r="J39" s="9">
        <f t="shared" si="2"/>
        <v>1935.32</v>
      </c>
      <c r="K39" s="9">
        <f t="shared" si="3"/>
        <v>255.906</v>
      </c>
      <c r="L39" s="9">
        <f t="shared" si="4"/>
        <v>8262.266</v>
      </c>
    </row>
    <row r="40" ht="18" customHeight="1" spans="1:12">
      <c r="A40" s="6">
        <v>35</v>
      </c>
      <c r="B40" s="7" t="s">
        <v>164</v>
      </c>
      <c r="C40" s="8" t="s">
        <v>165</v>
      </c>
      <c r="D40" s="1" t="s">
        <v>166</v>
      </c>
      <c r="E40" s="7" t="s">
        <v>30</v>
      </c>
      <c r="F40" s="9">
        <v>3115.68</v>
      </c>
      <c r="G40" s="7" t="s">
        <v>167</v>
      </c>
      <c r="H40" s="6">
        <v>85</v>
      </c>
      <c r="I40" s="9">
        <f t="shared" si="1"/>
        <v>6071.04</v>
      </c>
      <c r="J40" s="9">
        <f t="shared" si="2"/>
        <v>1935.32</v>
      </c>
      <c r="K40" s="9">
        <f t="shared" si="3"/>
        <v>255.906</v>
      </c>
      <c r="L40" s="9">
        <f t="shared" si="4"/>
        <v>8262.266</v>
      </c>
    </row>
    <row r="41" ht="18" customHeight="1" spans="1:12">
      <c r="A41" s="6">
        <v>36</v>
      </c>
      <c r="B41" s="7" t="s">
        <v>168</v>
      </c>
      <c r="C41" s="8" t="s">
        <v>169</v>
      </c>
      <c r="D41" s="1" t="s">
        <v>170</v>
      </c>
      <c r="E41" s="7" t="s">
        <v>30</v>
      </c>
      <c r="F41" s="9">
        <v>3489.87</v>
      </c>
      <c r="G41" s="7" t="s">
        <v>171</v>
      </c>
      <c r="H41" s="6">
        <v>85</v>
      </c>
      <c r="I41" s="9">
        <f t="shared" si="1"/>
        <v>6071.04</v>
      </c>
      <c r="J41" s="9">
        <f t="shared" si="2"/>
        <v>1935.32</v>
      </c>
      <c r="K41" s="9">
        <f t="shared" si="3"/>
        <v>255.906</v>
      </c>
      <c r="L41" s="9">
        <f t="shared" si="4"/>
        <v>8262.266</v>
      </c>
    </row>
    <row r="42" ht="18" customHeight="1" spans="1:12">
      <c r="A42" s="6">
        <v>37</v>
      </c>
      <c r="B42" s="7" t="s">
        <v>172</v>
      </c>
      <c r="C42" s="8" t="s">
        <v>173</v>
      </c>
      <c r="D42" s="1" t="s">
        <v>174</v>
      </c>
      <c r="E42" s="7" t="s">
        <v>30</v>
      </c>
      <c r="F42" s="9">
        <v>3729.04</v>
      </c>
      <c r="G42" s="7" t="s">
        <v>175</v>
      </c>
      <c r="H42" s="6">
        <v>80</v>
      </c>
      <c r="I42" s="9">
        <f t="shared" si="1"/>
        <v>6071.04</v>
      </c>
      <c r="J42" s="9">
        <f t="shared" si="2"/>
        <v>1935.32</v>
      </c>
      <c r="K42" s="9">
        <f t="shared" si="3"/>
        <v>255.906</v>
      </c>
      <c r="L42" s="9">
        <f t="shared" si="4"/>
        <v>8262.266</v>
      </c>
    </row>
    <row r="43" ht="18" customHeight="1" spans="1:12">
      <c r="A43" s="6">
        <v>38</v>
      </c>
      <c r="B43" s="7" t="s">
        <v>176</v>
      </c>
      <c r="C43" s="8" t="s">
        <v>177</v>
      </c>
      <c r="D43" s="1" t="s">
        <v>178</v>
      </c>
      <c r="E43" s="7" t="s">
        <v>30</v>
      </c>
      <c r="F43" s="9">
        <v>2867.17</v>
      </c>
      <c r="G43" s="7" t="s">
        <v>179</v>
      </c>
      <c r="H43" s="6">
        <v>79</v>
      </c>
      <c r="I43" s="9">
        <f t="shared" si="1"/>
        <v>6071.04</v>
      </c>
      <c r="J43" s="9">
        <f t="shared" si="2"/>
        <v>1935.32</v>
      </c>
      <c r="K43" s="9">
        <f t="shared" si="3"/>
        <v>255.906</v>
      </c>
      <c r="L43" s="9">
        <f t="shared" si="4"/>
        <v>8262.266</v>
      </c>
    </row>
    <row r="44" ht="18" customHeight="1" spans="1:12">
      <c r="A44" s="6">
        <v>39</v>
      </c>
      <c r="B44" s="7" t="s">
        <v>180</v>
      </c>
      <c r="C44" s="8" t="s">
        <v>181</v>
      </c>
      <c r="D44" s="1" t="s">
        <v>182</v>
      </c>
      <c r="E44" s="7" t="s">
        <v>30</v>
      </c>
      <c r="F44" s="9">
        <v>3056.58</v>
      </c>
      <c r="G44" s="7" t="s">
        <v>183</v>
      </c>
      <c r="H44" s="6">
        <v>79</v>
      </c>
      <c r="I44" s="9">
        <f t="shared" si="1"/>
        <v>6071.04</v>
      </c>
      <c r="J44" s="9">
        <f t="shared" si="2"/>
        <v>1935.32</v>
      </c>
      <c r="K44" s="9">
        <f t="shared" si="3"/>
        <v>255.906</v>
      </c>
      <c r="L44" s="9">
        <f t="shared" si="4"/>
        <v>8262.266</v>
      </c>
    </row>
    <row r="45" ht="18" customHeight="1" spans="1:12">
      <c r="A45" s="6">
        <v>40</v>
      </c>
      <c r="B45" s="7" t="s">
        <v>184</v>
      </c>
      <c r="C45" s="8" t="s">
        <v>185</v>
      </c>
      <c r="D45" s="1" t="s">
        <v>186</v>
      </c>
      <c r="E45" s="7" t="s">
        <v>30</v>
      </c>
      <c r="F45" s="9">
        <v>3273.39</v>
      </c>
      <c r="G45" s="7" t="s">
        <v>187</v>
      </c>
      <c r="H45" s="6">
        <v>79</v>
      </c>
      <c r="I45" s="9">
        <f t="shared" si="1"/>
        <v>6071.04</v>
      </c>
      <c r="J45" s="9">
        <f t="shared" si="2"/>
        <v>1935.32</v>
      </c>
      <c r="K45" s="9">
        <f t="shared" si="3"/>
        <v>255.906</v>
      </c>
      <c r="L45" s="9">
        <f t="shared" si="4"/>
        <v>8262.266</v>
      </c>
    </row>
    <row r="46" ht="18" customHeight="1" spans="1:12">
      <c r="A46" s="6">
        <v>41</v>
      </c>
      <c r="B46" s="7" t="s">
        <v>188</v>
      </c>
      <c r="C46" s="8" t="s">
        <v>189</v>
      </c>
      <c r="D46" s="1" t="s">
        <v>190</v>
      </c>
      <c r="E46" s="7" t="s">
        <v>30</v>
      </c>
      <c r="F46" s="9">
        <v>3292.41</v>
      </c>
      <c r="G46" s="7" t="s">
        <v>191</v>
      </c>
      <c r="H46" s="6">
        <v>79</v>
      </c>
      <c r="I46" s="9">
        <f t="shared" si="1"/>
        <v>6071.04</v>
      </c>
      <c r="J46" s="9">
        <f t="shared" si="2"/>
        <v>1935.32</v>
      </c>
      <c r="K46" s="9">
        <f t="shared" si="3"/>
        <v>255.906</v>
      </c>
      <c r="L46" s="9">
        <f t="shared" si="4"/>
        <v>8262.266</v>
      </c>
    </row>
    <row r="47" ht="18" customHeight="1" spans="1:12">
      <c r="A47" s="6">
        <v>42</v>
      </c>
      <c r="B47" s="7" t="s">
        <v>192</v>
      </c>
      <c r="C47" s="8" t="s">
        <v>193</v>
      </c>
      <c r="D47" s="1" t="s">
        <v>194</v>
      </c>
      <c r="E47" s="7" t="s">
        <v>30</v>
      </c>
      <c r="F47" s="9">
        <v>3382.42</v>
      </c>
      <c r="G47" s="7" t="s">
        <v>195</v>
      </c>
      <c r="H47" s="6">
        <v>78</v>
      </c>
      <c r="I47" s="9">
        <f t="shared" si="1"/>
        <v>6071.04</v>
      </c>
      <c r="J47" s="9">
        <f t="shared" si="2"/>
        <v>1935.32</v>
      </c>
      <c r="K47" s="9">
        <f t="shared" si="3"/>
        <v>255.906</v>
      </c>
      <c r="L47" s="9">
        <f t="shared" si="4"/>
        <v>8262.266</v>
      </c>
    </row>
    <row r="48" ht="18" customHeight="1" spans="1:12">
      <c r="A48" s="6">
        <v>43</v>
      </c>
      <c r="B48" s="7" t="s">
        <v>196</v>
      </c>
      <c r="C48" s="8" t="s">
        <v>197</v>
      </c>
      <c r="D48" s="1" t="s">
        <v>198</v>
      </c>
      <c r="E48" s="7" t="s">
        <v>30</v>
      </c>
      <c r="F48" s="9">
        <v>3052.96</v>
      </c>
      <c r="G48" s="7" t="s">
        <v>199</v>
      </c>
      <c r="H48" s="6">
        <v>78</v>
      </c>
      <c r="I48" s="9">
        <f t="shared" si="1"/>
        <v>6071.04</v>
      </c>
      <c r="J48" s="9">
        <f t="shared" si="2"/>
        <v>1935.32</v>
      </c>
      <c r="K48" s="9">
        <f t="shared" si="3"/>
        <v>255.906</v>
      </c>
      <c r="L48" s="9">
        <f t="shared" si="4"/>
        <v>8262.266</v>
      </c>
    </row>
    <row r="49" ht="18" customHeight="1" spans="1:12">
      <c r="A49" s="6">
        <v>44</v>
      </c>
      <c r="B49" s="7" t="s">
        <v>200</v>
      </c>
      <c r="C49" s="8" t="s">
        <v>201</v>
      </c>
      <c r="D49" s="1" t="s">
        <v>202</v>
      </c>
      <c r="E49" s="7" t="s">
        <v>30</v>
      </c>
      <c r="F49" s="9">
        <v>3235.48</v>
      </c>
      <c r="G49" s="7" t="s">
        <v>203</v>
      </c>
      <c r="H49" s="6">
        <v>76</v>
      </c>
      <c r="I49" s="9">
        <f t="shared" si="1"/>
        <v>6071.04</v>
      </c>
      <c r="J49" s="9">
        <f t="shared" si="2"/>
        <v>1935.32</v>
      </c>
      <c r="K49" s="9">
        <f t="shared" si="3"/>
        <v>255.906</v>
      </c>
      <c r="L49" s="9">
        <f t="shared" si="4"/>
        <v>8262.266</v>
      </c>
    </row>
    <row r="50" ht="18" customHeight="1" spans="1:12">
      <c r="A50" s="6">
        <v>45</v>
      </c>
      <c r="B50" s="7" t="s">
        <v>204</v>
      </c>
      <c r="C50" s="8" t="s">
        <v>205</v>
      </c>
      <c r="D50" s="1" t="s">
        <v>206</v>
      </c>
      <c r="E50" s="7" t="s">
        <v>30</v>
      </c>
      <c r="F50" s="9">
        <v>3494.96</v>
      </c>
      <c r="G50" s="7" t="s">
        <v>207</v>
      </c>
      <c r="H50" s="6">
        <v>76</v>
      </c>
      <c r="I50" s="9">
        <f t="shared" si="1"/>
        <v>6071.04</v>
      </c>
      <c r="J50" s="9">
        <f t="shared" si="2"/>
        <v>1935.32</v>
      </c>
      <c r="K50" s="9">
        <f t="shared" si="3"/>
        <v>255.906</v>
      </c>
      <c r="L50" s="9">
        <f t="shared" si="4"/>
        <v>8262.266</v>
      </c>
    </row>
    <row r="51" ht="18" customHeight="1" spans="1:12">
      <c r="A51" s="6">
        <v>46</v>
      </c>
      <c r="B51" s="7" t="s">
        <v>208</v>
      </c>
      <c r="C51" s="8" t="s">
        <v>209</v>
      </c>
      <c r="D51" s="1" t="s">
        <v>210</v>
      </c>
      <c r="E51" s="7" t="s">
        <v>30</v>
      </c>
      <c r="F51" s="9">
        <v>5994.13</v>
      </c>
      <c r="G51" s="7" t="s">
        <v>211</v>
      </c>
      <c r="H51" s="6">
        <v>76</v>
      </c>
      <c r="I51" s="9">
        <f t="shared" si="1"/>
        <v>6071.04</v>
      </c>
      <c r="J51" s="9">
        <f t="shared" si="2"/>
        <v>1935.32</v>
      </c>
      <c r="K51" s="9">
        <f t="shared" si="3"/>
        <v>255.906</v>
      </c>
      <c r="L51" s="9">
        <f t="shared" si="4"/>
        <v>8262.266</v>
      </c>
    </row>
    <row r="52" ht="18" customHeight="1" spans="1:12">
      <c r="A52" s="6">
        <v>47</v>
      </c>
      <c r="B52" s="7" t="s">
        <v>212</v>
      </c>
      <c r="C52" s="8" t="s">
        <v>213</v>
      </c>
      <c r="D52" s="1" t="s">
        <v>214</v>
      </c>
      <c r="E52" s="7" t="s">
        <v>30</v>
      </c>
      <c r="F52" s="9">
        <v>2976.79</v>
      </c>
      <c r="G52" s="7" t="s">
        <v>215</v>
      </c>
      <c r="H52" s="6">
        <v>75</v>
      </c>
      <c r="I52" s="9">
        <f t="shared" si="1"/>
        <v>6071.04</v>
      </c>
      <c r="J52" s="9">
        <f t="shared" si="2"/>
        <v>1935.32</v>
      </c>
      <c r="K52" s="9">
        <f t="shared" si="3"/>
        <v>255.906</v>
      </c>
      <c r="L52" s="9">
        <f t="shared" si="4"/>
        <v>8262.266</v>
      </c>
    </row>
    <row r="53" ht="18" customHeight="1" spans="1:12">
      <c r="A53" s="6">
        <v>48</v>
      </c>
      <c r="B53" s="7" t="s">
        <v>216</v>
      </c>
      <c r="C53" s="8" t="s">
        <v>217</v>
      </c>
      <c r="D53" s="1" t="s">
        <v>218</v>
      </c>
      <c r="E53" s="7" t="s">
        <v>30</v>
      </c>
      <c r="F53" s="9">
        <v>3004.14</v>
      </c>
      <c r="G53" s="7" t="s">
        <v>215</v>
      </c>
      <c r="H53" s="6">
        <v>75</v>
      </c>
      <c r="I53" s="9">
        <f t="shared" si="1"/>
        <v>6071.04</v>
      </c>
      <c r="J53" s="9">
        <f t="shared" si="2"/>
        <v>1935.32</v>
      </c>
      <c r="K53" s="9">
        <f t="shared" si="3"/>
        <v>255.906</v>
      </c>
      <c r="L53" s="9">
        <f t="shared" si="4"/>
        <v>8262.266</v>
      </c>
    </row>
    <row r="54" ht="18" customHeight="1" spans="1:12">
      <c r="A54" s="6">
        <v>49</v>
      </c>
      <c r="B54" s="7" t="s">
        <v>219</v>
      </c>
      <c r="C54" s="8" t="s">
        <v>220</v>
      </c>
      <c r="D54" s="1" t="s">
        <v>206</v>
      </c>
      <c r="E54" s="7" t="s">
        <v>30</v>
      </c>
      <c r="F54" s="9">
        <v>3432.8</v>
      </c>
      <c r="G54" s="7" t="s">
        <v>221</v>
      </c>
      <c r="H54" s="6">
        <v>75</v>
      </c>
      <c r="I54" s="9">
        <f t="shared" si="1"/>
        <v>6071.04</v>
      </c>
      <c r="J54" s="9">
        <f t="shared" si="2"/>
        <v>1935.32</v>
      </c>
      <c r="K54" s="9">
        <f t="shared" si="3"/>
        <v>255.906</v>
      </c>
      <c r="L54" s="9">
        <f t="shared" si="4"/>
        <v>8262.266</v>
      </c>
    </row>
    <row r="55" ht="18" customHeight="1" spans="1:12">
      <c r="A55" s="6">
        <v>50</v>
      </c>
      <c r="B55" s="7" t="s">
        <v>222</v>
      </c>
      <c r="C55" s="8" t="s">
        <v>220</v>
      </c>
      <c r="D55" s="1" t="s">
        <v>223</v>
      </c>
      <c r="E55" s="7" t="s">
        <v>30</v>
      </c>
      <c r="F55" s="9">
        <v>3393.21</v>
      </c>
      <c r="G55" s="7" t="s">
        <v>224</v>
      </c>
      <c r="H55" s="6">
        <v>74</v>
      </c>
      <c r="I55" s="9">
        <f t="shared" si="1"/>
        <v>6071.04</v>
      </c>
      <c r="J55" s="9">
        <f t="shared" si="2"/>
        <v>1935.32</v>
      </c>
      <c r="K55" s="9">
        <f t="shared" si="3"/>
        <v>255.906</v>
      </c>
      <c r="L55" s="9">
        <f t="shared" si="4"/>
        <v>8262.266</v>
      </c>
    </row>
    <row r="56" ht="18" customHeight="1" spans="1:12">
      <c r="A56" s="6">
        <v>51</v>
      </c>
      <c r="B56" s="7" t="s">
        <v>225</v>
      </c>
      <c r="C56" s="8" t="s">
        <v>226</v>
      </c>
      <c r="D56" s="1" t="s">
        <v>227</v>
      </c>
      <c r="E56" s="7" t="s">
        <v>30</v>
      </c>
      <c r="F56" s="9">
        <v>3158.79</v>
      </c>
      <c r="G56" s="7" t="s">
        <v>228</v>
      </c>
      <c r="H56" s="6">
        <v>73</v>
      </c>
      <c r="I56" s="9">
        <f t="shared" si="1"/>
        <v>6071.04</v>
      </c>
      <c r="J56" s="9">
        <f t="shared" si="2"/>
        <v>1935.32</v>
      </c>
      <c r="K56" s="9">
        <f t="shared" si="3"/>
        <v>255.906</v>
      </c>
      <c r="L56" s="9">
        <f t="shared" si="4"/>
        <v>8262.266</v>
      </c>
    </row>
    <row r="57" ht="18" customHeight="1" spans="1:12">
      <c r="A57" s="6">
        <v>52</v>
      </c>
      <c r="B57" s="7" t="s">
        <v>229</v>
      </c>
      <c r="C57" s="8" t="s">
        <v>230</v>
      </c>
      <c r="D57" s="1" t="s">
        <v>231</v>
      </c>
      <c r="E57" s="7" t="s">
        <v>30</v>
      </c>
      <c r="F57" s="9">
        <v>3303.61</v>
      </c>
      <c r="G57" s="7" t="s">
        <v>232</v>
      </c>
      <c r="H57" s="6">
        <v>73</v>
      </c>
      <c r="I57" s="9">
        <f t="shared" si="1"/>
        <v>6071.04</v>
      </c>
      <c r="J57" s="9">
        <f t="shared" si="2"/>
        <v>1935.32</v>
      </c>
      <c r="K57" s="9">
        <f t="shared" si="3"/>
        <v>255.906</v>
      </c>
      <c r="L57" s="9">
        <f t="shared" si="4"/>
        <v>8262.266</v>
      </c>
    </row>
    <row r="58" ht="18" customHeight="1" spans="1:12">
      <c r="A58" s="6">
        <v>53</v>
      </c>
      <c r="B58" s="7" t="s">
        <v>233</v>
      </c>
      <c r="C58" s="8" t="s">
        <v>220</v>
      </c>
      <c r="D58" s="1" t="s">
        <v>234</v>
      </c>
      <c r="E58" s="7" t="s">
        <v>30</v>
      </c>
      <c r="F58" s="9">
        <v>3330.66</v>
      </c>
      <c r="G58" s="7" t="s">
        <v>235</v>
      </c>
      <c r="H58" s="6">
        <v>72</v>
      </c>
      <c r="I58" s="9">
        <f t="shared" si="1"/>
        <v>6071.04</v>
      </c>
      <c r="J58" s="9">
        <f t="shared" si="2"/>
        <v>1935.32</v>
      </c>
      <c r="K58" s="9">
        <f t="shared" si="3"/>
        <v>255.906</v>
      </c>
      <c r="L58" s="9">
        <f t="shared" si="4"/>
        <v>8262.266</v>
      </c>
    </row>
    <row r="59" ht="18" customHeight="1" spans="1:12">
      <c r="A59" s="6">
        <v>54</v>
      </c>
      <c r="B59" s="7" t="s">
        <v>236</v>
      </c>
      <c r="C59" s="8" t="s">
        <v>77</v>
      </c>
      <c r="D59" s="1" t="s">
        <v>237</v>
      </c>
      <c r="E59" s="7" t="s">
        <v>30</v>
      </c>
      <c r="F59" s="9">
        <v>3238.87</v>
      </c>
      <c r="G59" s="7" t="s">
        <v>238</v>
      </c>
      <c r="H59" s="6">
        <v>71</v>
      </c>
      <c r="I59" s="9">
        <f t="shared" si="1"/>
        <v>6071.04</v>
      </c>
      <c r="J59" s="9">
        <f t="shared" si="2"/>
        <v>1935.32</v>
      </c>
      <c r="K59" s="9">
        <f t="shared" si="3"/>
        <v>255.906</v>
      </c>
      <c r="L59" s="9">
        <f t="shared" si="4"/>
        <v>8262.266</v>
      </c>
    </row>
    <row r="60" ht="18" customHeight="1" spans="1:12">
      <c r="A60" s="6">
        <v>55</v>
      </c>
      <c r="B60" s="7" t="s">
        <v>239</v>
      </c>
      <c r="C60" s="8" t="s">
        <v>240</v>
      </c>
      <c r="D60" s="1" t="s">
        <v>241</v>
      </c>
      <c r="E60" s="7" t="s">
        <v>30</v>
      </c>
      <c r="F60" s="9">
        <v>3401.62</v>
      </c>
      <c r="G60" s="7" t="s">
        <v>242</v>
      </c>
      <c r="H60" s="6">
        <v>70</v>
      </c>
      <c r="I60" s="9">
        <f t="shared" si="1"/>
        <v>6071.04</v>
      </c>
      <c r="J60" s="9">
        <f t="shared" si="2"/>
        <v>1935.32</v>
      </c>
      <c r="K60" s="9">
        <f t="shared" si="3"/>
        <v>255.906</v>
      </c>
      <c r="L60" s="9">
        <f t="shared" si="4"/>
        <v>8262.266</v>
      </c>
    </row>
    <row r="61" ht="18" customHeight="1" spans="1:12">
      <c r="A61" s="6">
        <v>56</v>
      </c>
      <c r="B61" s="7" t="s">
        <v>243</v>
      </c>
      <c r="C61" s="8" t="s">
        <v>244</v>
      </c>
      <c r="D61" s="1" t="s">
        <v>245</v>
      </c>
      <c r="E61" s="7" t="s">
        <v>30</v>
      </c>
      <c r="F61" s="9">
        <v>4080.92</v>
      </c>
      <c r="G61" s="7" t="s">
        <v>246</v>
      </c>
      <c r="H61" s="6">
        <v>67</v>
      </c>
      <c r="I61" s="9">
        <f t="shared" si="1"/>
        <v>6071.04</v>
      </c>
      <c r="J61" s="9">
        <f t="shared" si="2"/>
        <v>1935.32</v>
      </c>
      <c r="K61" s="9">
        <f t="shared" si="3"/>
        <v>255.906</v>
      </c>
      <c r="L61" s="9">
        <f t="shared" si="4"/>
        <v>8262.266</v>
      </c>
    </row>
    <row r="62" ht="18" customHeight="1" spans="1:12">
      <c r="A62" s="6">
        <v>57</v>
      </c>
      <c r="B62" s="7" t="s">
        <v>247</v>
      </c>
      <c r="C62" s="8" t="s">
        <v>248</v>
      </c>
      <c r="D62" s="1" t="s">
        <v>249</v>
      </c>
      <c r="E62" s="7" t="s">
        <v>30</v>
      </c>
      <c r="F62" s="9">
        <v>3192.23</v>
      </c>
      <c r="G62" s="7" t="s">
        <v>250</v>
      </c>
      <c r="H62" s="6">
        <v>67</v>
      </c>
      <c r="I62" s="9">
        <f t="shared" si="1"/>
        <v>6071.04</v>
      </c>
      <c r="J62" s="9">
        <f t="shared" si="2"/>
        <v>1935.32</v>
      </c>
      <c r="K62" s="9">
        <f t="shared" si="3"/>
        <v>255.906</v>
      </c>
      <c r="L62" s="9">
        <f t="shared" si="4"/>
        <v>8262.266</v>
      </c>
    </row>
    <row r="63" ht="18" customHeight="1" spans="1:12">
      <c r="A63" s="6">
        <v>58</v>
      </c>
      <c r="B63" s="7" t="s">
        <v>251</v>
      </c>
      <c r="C63" s="8" t="s">
        <v>252</v>
      </c>
      <c r="D63" s="1" t="s">
        <v>253</v>
      </c>
      <c r="E63" s="7" t="s">
        <v>30</v>
      </c>
      <c r="F63" s="9">
        <v>3268.15</v>
      </c>
      <c r="G63" s="7" t="s">
        <v>254</v>
      </c>
      <c r="H63" s="6">
        <v>67</v>
      </c>
      <c r="I63" s="9">
        <f t="shared" si="1"/>
        <v>6071.04</v>
      </c>
      <c r="J63" s="9">
        <f t="shared" si="2"/>
        <v>1935.32</v>
      </c>
      <c r="K63" s="9">
        <f t="shared" si="3"/>
        <v>255.906</v>
      </c>
      <c r="L63" s="9">
        <f t="shared" si="4"/>
        <v>8262.266</v>
      </c>
    </row>
    <row r="64" ht="18" customHeight="1" spans="1:12">
      <c r="A64" s="6">
        <v>59</v>
      </c>
      <c r="B64" s="7" t="s">
        <v>255</v>
      </c>
      <c r="C64" s="8" t="s">
        <v>256</v>
      </c>
      <c r="D64" s="1" t="s">
        <v>257</v>
      </c>
      <c r="E64" s="7" t="s">
        <v>30</v>
      </c>
      <c r="F64" s="9">
        <v>4354.33</v>
      </c>
      <c r="G64" s="7" t="s">
        <v>258</v>
      </c>
      <c r="H64" s="6">
        <v>64</v>
      </c>
      <c r="I64" s="9">
        <f t="shared" si="1"/>
        <v>6071.04</v>
      </c>
      <c r="J64" s="9">
        <f t="shared" si="2"/>
        <v>1935.32</v>
      </c>
      <c r="K64" s="9">
        <f t="shared" si="3"/>
        <v>255.906</v>
      </c>
      <c r="L64" s="9">
        <f t="shared" si="4"/>
        <v>8262.266</v>
      </c>
    </row>
    <row r="65" ht="18" customHeight="1" spans="1:12">
      <c r="A65" s="6">
        <v>60</v>
      </c>
      <c r="B65" s="7" t="s">
        <v>259</v>
      </c>
      <c r="C65" s="8" t="s">
        <v>260</v>
      </c>
      <c r="D65" s="1" t="s">
        <v>261</v>
      </c>
      <c r="E65" s="7" t="s">
        <v>30</v>
      </c>
      <c r="F65" s="9">
        <v>2769.96</v>
      </c>
      <c r="G65" s="7" t="s">
        <v>262</v>
      </c>
      <c r="H65" s="6">
        <v>58</v>
      </c>
      <c r="I65" s="9">
        <f t="shared" si="1"/>
        <v>6071.04</v>
      </c>
      <c r="J65" s="9">
        <f t="shared" si="2"/>
        <v>1935.32</v>
      </c>
      <c r="K65" s="9">
        <f t="shared" si="3"/>
        <v>255.906</v>
      </c>
      <c r="L65" s="9">
        <f t="shared" si="4"/>
        <v>8262.266</v>
      </c>
    </row>
    <row r="66" ht="18" customHeight="1" spans="1:12">
      <c r="A66" s="6">
        <v>61</v>
      </c>
      <c r="B66" s="7" t="s">
        <v>263</v>
      </c>
      <c r="C66" s="8" t="s">
        <v>264</v>
      </c>
      <c r="D66" s="1" t="s">
        <v>265</v>
      </c>
      <c r="E66" s="7" t="s">
        <v>30</v>
      </c>
      <c r="F66" s="9">
        <v>3980.88</v>
      </c>
      <c r="G66" s="7" t="s">
        <v>266</v>
      </c>
      <c r="H66" s="6">
        <v>56</v>
      </c>
      <c r="I66" s="9">
        <f t="shared" si="1"/>
        <v>6071.04</v>
      </c>
      <c r="J66" s="9">
        <f t="shared" si="2"/>
        <v>1935.32</v>
      </c>
      <c r="K66" s="9">
        <f t="shared" si="3"/>
        <v>255.906</v>
      </c>
      <c r="L66" s="9">
        <f t="shared" si="4"/>
        <v>8262.266</v>
      </c>
    </row>
    <row r="67" ht="18" customHeight="1" spans="1:12">
      <c r="A67" s="6">
        <v>62</v>
      </c>
      <c r="B67" s="7" t="s">
        <v>267</v>
      </c>
      <c r="C67" s="8" t="s">
        <v>268</v>
      </c>
      <c r="D67" s="1" t="s">
        <v>269</v>
      </c>
      <c r="E67" s="7" t="s">
        <v>30</v>
      </c>
      <c r="F67" s="9">
        <v>3119.82</v>
      </c>
      <c r="G67" s="7" t="s">
        <v>270</v>
      </c>
      <c r="H67" s="6">
        <v>54</v>
      </c>
      <c r="I67" s="9">
        <f t="shared" si="1"/>
        <v>6071.04</v>
      </c>
      <c r="J67" s="9">
        <f t="shared" si="2"/>
        <v>1935.32</v>
      </c>
      <c r="K67" s="9">
        <f t="shared" si="3"/>
        <v>255.906</v>
      </c>
      <c r="L67" s="9">
        <f t="shared" si="4"/>
        <v>8262.266</v>
      </c>
    </row>
    <row r="68" ht="18" customHeight="1" spans="1:12">
      <c r="A68" s="6">
        <v>63</v>
      </c>
      <c r="B68" s="7" t="s">
        <v>271</v>
      </c>
      <c r="C68" s="8" t="s">
        <v>272</v>
      </c>
      <c r="D68" s="1" t="s">
        <v>273</v>
      </c>
      <c r="E68" s="7" t="s">
        <v>30</v>
      </c>
      <c r="F68" s="9">
        <v>3118.52</v>
      </c>
      <c r="G68" s="7" t="s">
        <v>274</v>
      </c>
      <c r="H68" s="6">
        <v>54</v>
      </c>
      <c r="I68" s="9">
        <f t="shared" si="1"/>
        <v>6071.04</v>
      </c>
      <c r="J68" s="9">
        <f t="shared" si="2"/>
        <v>1935.32</v>
      </c>
      <c r="K68" s="9">
        <f t="shared" si="3"/>
        <v>255.906</v>
      </c>
      <c r="L68" s="9">
        <f t="shared" si="4"/>
        <v>8262.266</v>
      </c>
    </row>
    <row r="69" ht="18" customHeight="1" spans="1:12">
      <c r="A69" s="6">
        <v>64</v>
      </c>
      <c r="B69" s="7" t="s">
        <v>275</v>
      </c>
      <c r="C69" s="8" t="s">
        <v>276</v>
      </c>
      <c r="D69" s="1" t="s">
        <v>277</v>
      </c>
      <c r="E69" s="7" t="s">
        <v>30</v>
      </c>
      <c r="F69" s="9">
        <v>3296.26</v>
      </c>
      <c r="G69" s="7" t="s">
        <v>278</v>
      </c>
      <c r="H69" s="6">
        <v>53</v>
      </c>
      <c r="I69" s="9">
        <f t="shared" si="1"/>
        <v>6071.04</v>
      </c>
      <c r="J69" s="9">
        <f t="shared" si="2"/>
        <v>1935.32</v>
      </c>
      <c r="K69" s="9">
        <f t="shared" si="3"/>
        <v>255.906</v>
      </c>
      <c r="L69" s="9">
        <f t="shared" si="4"/>
        <v>8262.266</v>
      </c>
    </row>
    <row r="70" ht="18" customHeight="1" spans="1:12">
      <c r="A70" s="6">
        <v>65</v>
      </c>
      <c r="B70" s="7" t="s">
        <v>279</v>
      </c>
      <c r="C70" s="8" t="s">
        <v>280</v>
      </c>
      <c r="D70" s="1" t="s">
        <v>281</v>
      </c>
      <c r="E70" s="7" t="s">
        <v>30</v>
      </c>
      <c r="F70" s="9">
        <v>3217.83</v>
      </c>
      <c r="G70" s="7" t="s">
        <v>282</v>
      </c>
      <c r="H70" s="6">
        <v>51</v>
      </c>
      <c r="I70" s="9">
        <f t="shared" si="1"/>
        <v>6071.04</v>
      </c>
      <c r="J70" s="9">
        <f t="shared" si="2"/>
        <v>1935.32</v>
      </c>
      <c r="K70" s="9">
        <f t="shared" si="3"/>
        <v>255.906</v>
      </c>
      <c r="L70" s="9">
        <f t="shared" ref="L70:L92" si="5">I70+K70+J70</f>
        <v>8262.266</v>
      </c>
    </row>
    <row r="71" ht="18" customHeight="1" spans="1:12">
      <c r="A71" s="6">
        <v>66</v>
      </c>
      <c r="B71" s="7" t="s">
        <v>283</v>
      </c>
      <c r="C71" s="8" t="s">
        <v>284</v>
      </c>
      <c r="D71" s="1" t="s">
        <v>285</v>
      </c>
      <c r="E71" s="7" t="s">
        <v>30</v>
      </c>
      <c r="F71" s="9">
        <v>3262.23</v>
      </c>
      <c r="G71" s="7" t="s">
        <v>286</v>
      </c>
      <c r="H71" s="6">
        <v>50</v>
      </c>
      <c r="I71" s="9">
        <f t="shared" ref="I71:I92" si="6">2859*0.16*3+3263*0.16*9</f>
        <v>6071.04</v>
      </c>
      <c r="J71" s="9">
        <f t="shared" ref="J71:J92" si="7">2390*0.06+2390*0.062*2+2414*0.06*9+16*12</f>
        <v>1935.32</v>
      </c>
      <c r="K71" s="9">
        <f t="shared" ref="K71:K92" si="8">3087*0.007*3+3033*0.007*9</f>
        <v>255.906</v>
      </c>
      <c r="L71" s="9">
        <f t="shared" si="5"/>
        <v>8262.266</v>
      </c>
    </row>
    <row r="72" ht="18" customHeight="1" spans="1:12">
      <c r="A72" s="6">
        <v>67</v>
      </c>
      <c r="B72" s="7" t="s">
        <v>287</v>
      </c>
      <c r="C72" s="8" t="s">
        <v>288</v>
      </c>
      <c r="D72" s="1" t="s">
        <v>289</v>
      </c>
      <c r="E72" s="7" t="s">
        <v>30</v>
      </c>
      <c r="F72" s="9">
        <v>3362.05</v>
      </c>
      <c r="G72" s="7" t="s">
        <v>290</v>
      </c>
      <c r="H72" s="6">
        <v>49</v>
      </c>
      <c r="I72" s="9">
        <f t="shared" si="6"/>
        <v>6071.04</v>
      </c>
      <c r="J72" s="9">
        <f t="shared" si="7"/>
        <v>1935.32</v>
      </c>
      <c r="K72" s="9">
        <f t="shared" si="8"/>
        <v>255.906</v>
      </c>
      <c r="L72" s="9">
        <f t="shared" si="5"/>
        <v>8262.266</v>
      </c>
    </row>
    <row r="73" ht="18" customHeight="1" spans="1:12">
      <c r="A73" s="6">
        <v>68</v>
      </c>
      <c r="B73" s="7" t="s">
        <v>291</v>
      </c>
      <c r="C73" s="8" t="s">
        <v>292</v>
      </c>
      <c r="D73" s="1" t="s">
        <v>293</v>
      </c>
      <c r="E73" s="7" t="s">
        <v>30</v>
      </c>
      <c r="F73" s="9">
        <v>3913.69</v>
      </c>
      <c r="G73" s="7" t="s">
        <v>294</v>
      </c>
      <c r="H73" s="6">
        <v>48</v>
      </c>
      <c r="I73" s="9">
        <f t="shared" si="6"/>
        <v>6071.04</v>
      </c>
      <c r="J73" s="9">
        <f t="shared" si="7"/>
        <v>1935.32</v>
      </c>
      <c r="K73" s="9">
        <f t="shared" si="8"/>
        <v>255.906</v>
      </c>
      <c r="L73" s="9">
        <f t="shared" si="5"/>
        <v>8262.266</v>
      </c>
    </row>
    <row r="74" ht="18" customHeight="1" spans="1:12">
      <c r="A74" s="6">
        <v>69</v>
      </c>
      <c r="B74" s="7" t="s">
        <v>295</v>
      </c>
      <c r="C74" s="8" t="s">
        <v>296</v>
      </c>
      <c r="D74" s="1" t="s">
        <v>297</v>
      </c>
      <c r="E74" s="7" t="s">
        <v>30</v>
      </c>
      <c r="F74" s="9">
        <v>3935.34</v>
      </c>
      <c r="G74" s="7" t="s">
        <v>298</v>
      </c>
      <c r="H74" s="6">
        <v>47</v>
      </c>
      <c r="I74" s="9">
        <f t="shared" si="6"/>
        <v>6071.04</v>
      </c>
      <c r="J74" s="9">
        <f t="shared" si="7"/>
        <v>1935.32</v>
      </c>
      <c r="K74" s="9">
        <f t="shared" si="8"/>
        <v>255.906</v>
      </c>
      <c r="L74" s="9">
        <f t="shared" si="5"/>
        <v>8262.266</v>
      </c>
    </row>
    <row r="75" ht="18" customHeight="1" spans="1:12">
      <c r="A75" s="6">
        <v>70</v>
      </c>
      <c r="B75" s="7" t="s">
        <v>299</v>
      </c>
      <c r="C75" s="8" t="s">
        <v>300</v>
      </c>
      <c r="D75" s="1" t="s">
        <v>301</v>
      </c>
      <c r="E75" s="7" t="s">
        <v>30</v>
      </c>
      <c r="F75" s="9">
        <v>3235.85</v>
      </c>
      <c r="G75" s="7" t="s">
        <v>302</v>
      </c>
      <c r="H75" s="6">
        <v>43</v>
      </c>
      <c r="I75" s="9">
        <f t="shared" si="6"/>
        <v>6071.04</v>
      </c>
      <c r="J75" s="9">
        <f t="shared" si="7"/>
        <v>1935.32</v>
      </c>
      <c r="K75" s="9">
        <f t="shared" si="8"/>
        <v>255.906</v>
      </c>
      <c r="L75" s="9">
        <f t="shared" si="5"/>
        <v>8262.266</v>
      </c>
    </row>
    <row r="76" ht="18" customHeight="1" spans="1:12">
      <c r="A76" s="6">
        <v>71</v>
      </c>
      <c r="B76" s="7" t="s">
        <v>303</v>
      </c>
      <c r="C76" s="8" t="s">
        <v>304</v>
      </c>
      <c r="D76" s="1" t="s">
        <v>305</v>
      </c>
      <c r="E76" s="7" t="s">
        <v>30</v>
      </c>
      <c r="F76" s="9">
        <v>3471.16</v>
      </c>
      <c r="G76" s="7" t="s">
        <v>306</v>
      </c>
      <c r="H76" s="6">
        <v>43</v>
      </c>
      <c r="I76" s="9">
        <f t="shared" si="6"/>
        <v>6071.04</v>
      </c>
      <c r="J76" s="9">
        <f t="shared" si="7"/>
        <v>1935.32</v>
      </c>
      <c r="K76" s="9">
        <f t="shared" si="8"/>
        <v>255.906</v>
      </c>
      <c r="L76" s="9">
        <f t="shared" si="5"/>
        <v>8262.266</v>
      </c>
    </row>
    <row r="77" ht="18" customHeight="1" spans="1:12">
      <c r="A77" s="6">
        <v>72</v>
      </c>
      <c r="B77" s="7" t="s">
        <v>307</v>
      </c>
      <c r="C77" s="8" t="s">
        <v>308</v>
      </c>
      <c r="D77" s="1" t="s">
        <v>309</v>
      </c>
      <c r="E77" s="7" t="s">
        <v>30</v>
      </c>
      <c r="F77" s="9">
        <v>4227.82</v>
      </c>
      <c r="G77" s="7" t="s">
        <v>310</v>
      </c>
      <c r="H77" s="6">
        <v>42</v>
      </c>
      <c r="I77" s="9">
        <f t="shared" si="6"/>
        <v>6071.04</v>
      </c>
      <c r="J77" s="9">
        <f t="shared" si="7"/>
        <v>1935.32</v>
      </c>
      <c r="K77" s="9">
        <f t="shared" si="8"/>
        <v>255.906</v>
      </c>
      <c r="L77" s="9">
        <f t="shared" si="5"/>
        <v>8262.266</v>
      </c>
    </row>
    <row r="78" ht="18" customHeight="1" spans="1:12">
      <c r="A78" s="6">
        <v>73</v>
      </c>
      <c r="B78" s="7" t="s">
        <v>311</v>
      </c>
      <c r="C78" s="8" t="s">
        <v>312</v>
      </c>
      <c r="D78" s="1" t="s">
        <v>313</v>
      </c>
      <c r="E78" s="7" t="s">
        <v>30</v>
      </c>
      <c r="F78" s="9">
        <v>3945.82</v>
      </c>
      <c r="G78" s="7" t="s">
        <v>314</v>
      </c>
      <c r="H78" s="6">
        <v>37</v>
      </c>
      <c r="I78" s="9">
        <f t="shared" si="6"/>
        <v>6071.04</v>
      </c>
      <c r="J78" s="9">
        <f t="shared" si="7"/>
        <v>1935.32</v>
      </c>
      <c r="K78" s="9">
        <f t="shared" si="8"/>
        <v>255.906</v>
      </c>
      <c r="L78" s="9">
        <f t="shared" si="5"/>
        <v>8262.266</v>
      </c>
    </row>
    <row r="79" ht="18" customHeight="1" spans="1:12">
      <c r="A79" s="6">
        <v>74</v>
      </c>
      <c r="B79" s="7" t="s">
        <v>315</v>
      </c>
      <c r="C79" s="8" t="s">
        <v>316</v>
      </c>
      <c r="D79" s="1" t="s">
        <v>317</v>
      </c>
      <c r="E79" s="7" t="s">
        <v>30</v>
      </c>
      <c r="F79" s="9">
        <v>3303.63</v>
      </c>
      <c r="G79" s="7" t="s">
        <v>318</v>
      </c>
      <c r="H79" s="6">
        <v>36</v>
      </c>
      <c r="I79" s="9">
        <f t="shared" si="6"/>
        <v>6071.04</v>
      </c>
      <c r="J79" s="9">
        <f t="shared" si="7"/>
        <v>1935.32</v>
      </c>
      <c r="K79" s="9">
        <f t="shared" si="8"/>
        <v>255.906</v>
      </c>
      <c r="L79" s="9">
        <f t="shared" si="5"/>
        <v>8262.266</v>
      </c>
    </row>
    <row r="80" ht="18" customHeight="1" spans="1:12">
      <c r="A80" s="6">
        <v>75</v>
      </c>
      <c r="B80" s="7" t="s">
        <v>319</v>
      </c>
      <c r="C80" s="8" t="s">
        <v>320</v>
      </c>
      <c r="D80" s="1" t="s">
        <v>321</v>
      </c>
      <c r="E80" s="7" t="s">
        <v>30</v>
      </c>
      <c r="F80" s="9">
        <v>3238.73</v>
      </c>
      <c r="G80" s="7" t="s">
        <v>322</v>
      </c>
      <c r="H80" s="6">
        <v>31</v>
      </c>
      <c r="I80" s="9">
        <f t="shared" si="6"/>
        <v>6071.04</v>
      </c>
      <c r="J80" s="9">
        <f t="shared" si="7"/>
        <v>1935.32</v>
      </c>
      <c r="K80" s="9">
        <f t="shared" si="8"/>
        <v>255.906</v>
      </c>
      <c r="L80" s="9">
        <f t="shared" si="5"/>
        <v>8262.266</v>
      </c>
    </row>
    <row r="81" ht="18" customHeight="1" spans="1:12">
      <c r="A81" s="6">
        <v>76</v>
      </c>
      <c r="B81" s="7" t="s">
        <v>323</v>
      </c>
      <c r="C81" s="8" t="s">
        <v>324</v>
      </c>
      <c r="D81" s="1" t="s">
        <v>325</v>
      </c>
      <c r="E81" s="7" t="s">
        <v>30</v>
      </c>
      <c r="F81" s="9">
        <v>3507.41</v>
      </c>
      <c r="G81" s="7" t="s">
        <v>326</v>
      </c>
      <c r="H81" s="6">
        <v>30</v>
      </c>
      <c r="I81" s="9">
        <f t="shared" si="6"/>
        <v>6071.04</v>
      </c>
      <c r="J81" s="9">
        <f t="shared" si="7"/>
        <v>1935.32</v>
      </c>
      <c r="K81" s="9">
        <f t="shared" si="8"/>
        <v>255.906</v>
      </c>
      <c r="L81" s="9">
        <f t="shared" si="5"/>
        <v>8262.266</v>
      </c>
    </row>
    <row r="82" ht="18" customHeight="1" spans="1:12">
      <c r="A82" s="6">
        <v>77</v>
      </c>
      <c r="B82" s="7" t="s">
        <v>327</v>
      </c>
      <c r="C82" s="8" t="s">
        <v>328</v>
      </c>
      <c r="D82" s="1" t="s">
        <v>329</v>
      </c>
      <c r="E82" s="7" t="s">
        <v>30</v>
      </c>
      <c r="F82" s="9">
        <v>2661.66</v>
      </c>
      <c r="G82" s="7" t="s">
        <v>330</v>
      </c>
      <c r="H82" s="6">
        <v>29</v>
      </c>
      <c r="I82" s="9">
        <f t="shared" si="6"/>
        <v>6071.04</v>
      </c>
      <c r="J82" s="9">
        <f t="shared" si="7"/>
        <v>1935.32</v>
      </c>
      <c r="K82" s="9">
        <f t="shared" si="8"/>
        <v>255.906</v>
      </c>
      <c r="L82" s="9">
        <f t="shared" si="5"/>
        <v>8262.266</v>
      </c>
    </row>
    <row r="83" ht="18" customHeight="1" spans="1:12">
      <c r="A83" s="6">
        <v>78</v>
      </c>
      <c r="B83" s="7" t="s">
        <v>331</v>
      </c>
      <c r="C83" s="8" t="s">
        <v>332</v>
      </c>
      <c r="D83" s="1" t="s">
        <v>333</v>
      </c>
      <c r="E83" s="7" t="s">
        <v>30</v>
      </c>
      <c r="F83" s="9">
        <v>3275.55</v>
      </c>
      <c r="G83" s="7" t="s">
        <v>334</v>
      </c>
      <c r="H83" s="6">
        <v>26</v>
      </c>
      <c r="I83" s="9">
        <f t="shared" si="6"/>
        <v>6071.04</v>
      </c>
      <c r="J83" s="9">
        <f t="shared" si="7"/>
        <v>1935.32</v>
      </c>
      <c r="K83" s="9">
        <f t="shared" si="8"/>
        <v>255.906</v>
      </c>
      <c r="L83" s="9">
        <f t="shared" si="5"/>
        <v>8262.266</v>
      </c>
    </row>
    <row r="84" ht="18" customHeight="1" spans="1:12">
      <c r="A84" s="6">
        <v>79</v>
      </c>
      <c r="B84" s="7" t="s">
        <v>335</v>
      </c>
      <c r="C84" s="8" t="s">
        <v>336</v>
      </c>
      <c r="D84" s="1" t="s">
        <v>337</v>
      </c>
      <c r="E84" s="7" t="s">
        <v>30</v>
      </c>
      <c r="F84" s="9">
        <v>3543.92</v>
      </c>
      <c r="G84" s="7" t="s">
        <v>338</v>
      </c>
      <c r="H84" s="6">
        <v>25</v>
      </c>
      <c r="I84" s="9">
        <f t="shared" si="6"/>
        <v>6071.04</v>
      </c>
      <c r="J84" s="9">
        <f t="shared" si="7"/>
        <v>1935.32</v>
      </c>
      <c r="K84" s="9">
        <f t="shared" si="8"/>
        <v>255.906</v>
      </c>
      <c r="L84" s="9">
        <f t="shared" si="5"/>
        <v>8262.266</v>
      </c>
    </row>
    <row r="85" ht="18" customHeight="1" spans="1:12">
      <c r="A85" s="6">
        <v>80</v>
      </c>
      <c r="B85" s="7" t="s">
        <v>339</v>
      </c>
      <c r="C85" s="8" t="s">
        <v>340</v>
      </c>
      <c r="D85" s="1" t="s">
        <v>341</v>
      </c>
      <c r="E85" s="7" t="s">
        <v>30</v>
      </c>
      <c r="F85" s="9">
        <v>3000.12</v>
      </c>
      <c r="G85" s="7" t="s">
        <v>342</v>
      </c>
      <c r="H85" s="6">
        <v>25</v>
      </c>
      <c r="I85" s="9">
        <f t="shared" si="6"/>
        <v>6071.04</v>
      </c>
      <c r="J85" s="9">
        <f t="shared" si="7"/>
        <v>1935.32</v>
      </c>
      <c r="K85" s="9">
        <f t="shared" si="8"/>
        <v>255.906</v>
      </c>
      <c r="L85" s="9">
        <f t="shared" si="5"/>
        <v>8262.266</v>
      </c>
    </row>
    <row r="86" ht="18" customHeight="1" spans="1:12">
      <c r="A86" s="6">
        <v>81</v>
      </c>
      <c r="B86" s="7" t="s">
        <v>343</v>
      </c>
      <c r="C86" s="8" t="s">
        <v>344</v>
      </c>
      <c r="D86" s="1" t="s">
        <v>345</v>
      </c>
      <c r="E86" s="7" t="s">
        <v>30</v>
      </c>
      <c r="F86" s="9">
        <v>2925.03</v>
      </c>
      <c r="G86" s="7" t="s">
        <v>346</v>
      </c>
      <c r="H86" s="6">
        <v>24</v>
      </c>
      <c r="I86" s="9">
        <f t="shared" si="6"/>
        <v>6071.04</v>
      </c>
      <c r="J86" s="9">
        <f t="shared" si="7"/>
        <v>1935.32</v>
      </c>
      <c r="K86" s="9">
        <f t="shared" si="8"/>
        <v>255.906</v>
      </c>
      <c r="L86" s="9">
        <f t="shared" si="5"/>
        <v>8262.266</v>
      </c>
    </row>
    <row r="87" ht="18" customHeight="1" spans="1:12">
      <c r="A87" s="6">
        <v>82</v>
      </c>
      <c r="B87" s="7" t="s">
        <v>347</v>
      </c>
      <c r="C87" s="8" t="s">
        <v>348</v>
      </c>
      <c r="D87" s="1" t="s">
        <v>349</v>
      </c>
      <c r="E87" s="7" t="s">
        <v>30</v>
      </c>
      <c r="F87" s="9">
        <v>3024.37</v>
      </c>
      <c r="G87" s="7" t="s">
        <v>350</v>
      </c>
      <c r="H87" s="6">
        <v>19</v>
      </c>
      <c r="I87" s="9">
        <f t="shared" si="6"/>
        <v>6071.04</v>
      </c>
      <c r="J87" s="9">
        <f t="shared" si="7"/>
        <v>1935.32</v>
      </c>
      <c r="K87" s="9">
        <f t="shared" si="8"/>
        <v>255.906</v>
      </c>
      <c r="L87" s="9">
        <f t="shared" si="5"/>
        <v>8262.266</v>
      </c>
    </row>
    <row r="88" ht="18" customHeight="1" spans="1:12">
      <c r="A88" s="6">
        <v>83</v>
      </c>
      <c r="B88" s="7" t="s">
        <v>351</v>
      </c>
      <c r="C88" s="8" t="s">
        <v>352</v>
      </c>
      <c r="D88" s="1" t="s">
        <v>353</v>
      </c>
      <c r="E88" s="7" t="s">
        <v>30</v>
      </c>
      <c r="F88" s="9">
        <v>3306.53</v>
      </c>
      <c r="G88" s="7" t="s">
        <v>354</v>
      </c>
      <c r="H88" s="6">
        <v>18</v>
      </c>
      <c r="I88" s="9">
        <f t="shared" si="6"/>
        <v>6071.04</v>
      </c>
      <c r="J88" s="9">
        <f t="shared" si="7"/>
        <v>1935.32</v>
      </c>
      <c r="K88" s="9">
        <f t="shared" si="8"/>
        <v>255.906</v>
      </c>
      <c r="L88" s="9">
        <f t="shared" si="5"/>
        <v>8262.266</v>
      </c>
    </row>
    <row r="89" ht="18" customHeight="1" spans="1:12">
      <c r="A89" s="6">
        <v>84</v>
      </c>
      <c r="B89" s="7" t="s">
        <v>355</v>
      </c>
      <c r="C89" s="8" t="s">
        <v>356</v>
      </c>
      <c r="D89" s="1" t="s">
        <v>357</v>
      </c>
      <c r="E89" s="7" t="s">
        <v>30</v>
      </c>
      <c r="F89" s="9">
        <v>3279.57</v>
      </c>
      <c r="G89" s="7" t="s">
        <v>358</v>
      </c>
      <c r="H89" s="6">
        <v>16</v>
      </c>
      <c r="I89" s="9">
        <f t="shared" si="6"/>
        <v>6071.04</v>
      </c>
      <c r="J89" s="9">
        <f t="shared" si="7"/>
        <v>1935.32</v>
      </c>
      <c r="K89" s="9">
        <f t="shared" si="8"/>
        <v>255.906</v>
      </c>
      <c r="L89" s="9">
        <f t="shared" si="5"/>
        <v>8262.266</v>
      </c>
    </row>
    <row r="90" ht="18" customHeight="1" spans="1:12">
      <c r="A90" s="6">
        <v>85</v>
      </c>
      <c r="B90" s="7" t="s">
        <v>359</v>
      </c>
      <c r="C90" s="8" t="s">
        <v>360</v>
      </c>
      <c r="D90" s="1" t="s">
        <v>361</v>
      </c>
      <c r="E90" s="7" t="s">
        <v>30</v>
      </c>
      <c r="F90" s="9">
        <v>3364.85</v>
      </c>
      <c r="G90" s="7" t="s">
        <v>362</v>
      </c>
      <c r="H90" s="6">
        <v>15</v>
      </c>
      <c r="I90" s="9">
        <f t="shared" si="6"/>
        <v>6071.04</v>
      </c>
      <c r="J90" s="9">
        <f t="shared" si="7"/>
        <v>1935.32</v>
      </c>
      <c r="K90" s="9">
        <f t="shared" si="8"/>
        <v>255.906</v>
      </c>
      <c r="L90" s="9">
        <f t="shared" si="5"/>
        <v>8262.266</v>
      </c>
    </row>
    <row r="91" ht="18" customHeight="1" spans="1:12">
      <c r="A91" s="6">
        <v>86</v>
      </c>
      <c r="B91" s="7" t="s">
        <v>363</v>
      </c>
      <c r="C91" s="8" t="s">
        <v>364</v>
      </c>
      <c r="D91" s="1" t="s">
        <v>365</v>
      </c>
      <c r="E91" s="7" t="s">
        <v>30</v>
      </c>
      <c r="F91" s="9">
        <v>3173.57</v>
      </c>
      <c r="G91" s="7" t="s">
        <v>366</v>
      </c>
      <c r="H91" s="6">
        <v>15</v>
      </c>
      <c r="I91" s="9">
        <f t="shared" si="6"/>
        <v>6071.04</v>
      </c>
      <c r="J91" s="9">
        <f t="shared" si="7"/>
        <v>1935.32</v>
      </c>
      <c r="K91" s="9">
        <f t="shared" si="8"/>
        <v>255.906</v>
      </c>
      <c r="L91" s="9">
        <f t="shared" si="5"/>
        <v>8262.266</v>
      </c>
    </row>
    <row r="92" ht="18" customHeight="1" spans="1:12">
      <c r="A92" s="6">
        <v>87</v>
      </c>
      <c r="B92" s="7" t="s">
        <v>367</v>
      </c>
      <c r="C92" s="8" t="s">
        <v>368</v>
      </c>
      <c r="D92" s="1" t="s">
        <v>369</v>
      </c>
      <c r="E92" s="7" t="s">
        <v>30</v>
      </c>
      <c r="F92" s="9">
        <v>3214.25</v>
      </c>
      <c r="G92" s="7" t="s">
        <v>370</v>
      </c>
      <c r="H92" s="6">
        <v>13</v>
      </c>
      <c r="I92" s="9">
        <f t="shared" si="6"/>
        <v>6071.04</v>
      </c>
      <c r="J92" s="9">
        <f t="shared" si="7"/>
        <v>1935.32</v>
      </c>
      <c r="K92" s="9">
        <f t="shared" si="8"/>
        <v>255.906</v>
      </c>
      <c r="L92" s="9">
        <f t="shared" si="5"/>
        <v>8262.266</v>
      </c>
    </row>
    <row r="93" ht="20.25" customHeight="1" spans="1:13">
      <c r="A93" s="12" t="s">
        <v>371</v>
      </c>
      <c r="B93" s="13"/>
      <c r="C93" s="13"/>
      <c r="D93" s="13"/>
      <c r="E93" s="13"/>
      <c r="F93" s="13"/>
      <c r="G93" s="13"/>
      <c r="H93" s="14"/>
      <c r="I93" s="9">
        <f>SUM(I6:I92)</f>
        <v>528180.479999999</v>
      </c>
      <c r="J93" s="9">
        <f>SUM(J6:J92)</f>
        <v>168372.84</v>
      </c>
      <c r="K93" s="9">
        <f>SUM(K6:K92)</f>
        <v>22263.822</v>
      </c>
      <c r="L93" s="9">
        <f t="shared" ref="L93" si="9">I93+J93+K93</f>
        <v>718817.142</v>
      </c>
      <c r="M93" s="8"/>
    </row>
    <row r="94" ht="36" customHeight="1" spans="1:12">
      <c r="A94" s="15" t="s">
        <v>372</v>
      </c>
      <c r="B94" s="15"/>
      <c r="C94" s="15"/>
      <c r="D94" s="15"/>
      <c r="E94" s="15"/>
      <c r="F94" s="15"/>
      <c r="G94" s="15"/>
      <c r="H94" s="15"/>
      <c r="I94" s="15"/>
      <c r="J94" s="15"/>
      <c r="K94" s="15"/>
      <c r="L94" s="15"/>
    </row>
  </sheetData>
  <mergeCells count="13">
    <mergeCell ref="A1:L1"/>
    <mergeCell ref="A2:L2"/>
    <mergeCell ref="I3:L3"/>
    <mergeCell ref="A93:H93"/>
    <mergeCell ref="A94:L94"/>
    <mergeCell ref="A3:A4"/>
    <mergeCell ref="B3:B4"/>
    <mergeCell ref="C3:C4"/>
    <mergeCell ref="D3:D4"/>
    <mergeCell ref="E3:E4"/>
    <mergeCell ref="F3:F4"/>
    <mergeCell ref="G3:G4"/>
    <mergeCell ref="H3:H4"/>
  </mergeCells>
  <printOptions horizontalCentered="1"/>
  <pageMargins left="0.393700787401575" right="0.393700787401575" top="0.590551181102362" bottom="0.590551181102362" header="0.31496062992126" footer="0.275590551181102"/>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Li.Huang黄丽-EVH</dc:creator>
  <cp:lastModifiedBy>Administrator</cp:lastModifiedBy>
  <dcterms:created xsi:type="dcterms:W3CDTF">2020-04-15T00:47:00Z</dcterms:created>
  <cp:lastPrinted>2021-10-16T02:25:00Z</cp:lastPrinted>
  <dcterms:modified xsi:type="dcterms:W3CDTF">2021-11-09T03:13:53Z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F9EA551A7D4C4736A1BF234973753579</vt:lpwstr>
  </property>
  <property fmtid="{D5CDD505-2E9C-101B-9397-08002B2CF9AE}" pid="3" name="KSOProductBuildVer">
    <vt:lpwstr>2052-11.1.0.11045</vt:lpwstr>
  </property>
</Properties>
</file>